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always"/>
  <mc:AlternateContent xmlns:mc="http://schemas.openxmlformats.org/markup-compatibility/2006">
    <mc:Choice Requires="x15">
      <x15ac:absPath xmlns:x15ac="http://schemas.microsoft.com/office/spreadsheetml/2010/11/ac" url="C:\Users\Цвич Е С\Desktop\проба2\"/>
    </mc:Choice>
  </mc:AlternateContent>
  <xr:revisionPtr revIDLastSave="0" documentId="13_ncr:1_{2F9818E0-4B95-4914-868D-659AAB643D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2" i="1" l="1"/>
  <c r="A182" i="1"/>
  <c r="L181" i="1"/>
  <c r="J181" i="1"/>
  <c r="I181" i="1"/>
  <c r="H181" i="1"/>
  <c r="G181" i="1"/>
  <c r="F181" i="1"/>
  <c r="L178" i="1"/>
  <c r="J178" i="1"/>
  <c r="I178" i="1"/>
  <c r="H178" i="1"/>
  <c r="G178" i="1"/>
  <c r="F178" i="1"/>
  <c r="L170" i="1"/>
  <c r="L182" i="1" s="1"/>
  <c r="J170" i="1"/>
  <c r="J182" i="1" s="1"/>
  <c r="I170" i="1"/>
  <c r="I182" i="1" s="1"/>
  <c r="H170" i="1"/>
  <c r="H182" i="1" s="1"/>
  <c r="G170" i="1"/>
  <c r="G182" i="1" s="1"/>
  <c r="F170" i="1"/>
  <c r="F182" i="1" s="1"/>
  <c r="B164" i="1"/>
  <c r="A164" i="1"/>
  <c r="L163" i="1"/>
  <c r="J163" i="1"/>
  <c r="I163" i="1"/>
  <c r="H163" i="1"/>
  <c r="G163" i="1"/>
  <c r="F163" i="1"/>
  <c r="L159" i="1"/>
  <c r="J159" i="1"/>
  <c r="I159" i="1"/>
  <c r="H159" i="1"/>
  <c r="G159" i="1"/>
  <c r="F159" i="1"/>
  <c r="L151" i="1"/>
  <c r="L164" i="1" s="1"/>
  <c r="J151" i="1"/>
  <c r="J164" i="1" s="1"/>
  <c r="I151" i="1"/>
  <c r="I164" i="1" s="1"/>
  <c r="H151" i="1"/>
  <c r="H164" i="1" s="1"/>
  <c r="G151" i="1"/>
  <c r="G164" i="1" s="1"/>
  <c r="F151" i="1"/>
  <c r="F164" i="1" s="1"/>
  <c r="L146" i="1"/>
  <c r="G146" i="1"/>
  <c r="B146" i="1"/>
  <c r="L145" i="1"/>
  <c r="I145" i="1"/>
  <c r="H145" i="1"/>
  <c r="G145" i="1"/>
  <c r="F145" i="1"/>
  <c r="L142" i="1"/>
  <c r="J142" i="1"/>
  <c r="I142" i="1"/>
  <c r="H142" i="1"/>
  <c r="H146" i="1" s="1"/>
  <c r="G142" i="1"/>
  <c r="F142" i="1"/>
  <c r="L134" i="1"/>
  <c r="J134" i="1"/>
  <c r="J146" i="1" s="1"/>
  <c r="I134" i="1"/>
  <c r="I146" i="1" s="1"/>
  <c r="H134" i="1"/>
  <c r="G134" i="1"/>
  <c r="F134" i="1"/>
  <c r="F146" i="1" s="1"/>
  <c r="B129" i="1"/>
  <c r="A129" i="1"/>
  <c r="L128" i="1"/>
  <c r="J128" i="1"/>
  <c r="I128" i="1"/>
  <c r="H128" i="1"/>
  <c r="G128" i="1"/>
  <c r="F128" i="1"/>
  <c r="L124" i="1"/>
  <c r="J124" i="1"/>
  <c r="I124" i="1"/>
  <c r="H124" i="1"/>
  <c r="G124" i="1"/>
  <c r="F124" i="1"/>
  <c r="L116" i="1"/>
  <c r="L129" i="1" s="1"/>
  <c r="J116" i="1"/>
  <c r="J129" i="1" s="1"/>
  <c r="I116" i="1"/>
  <c r="I129" i="1" s="1"/>
  <c r="H116" i="1"/>
  <c r="H129" i="1" s="1"/>
  <c r="G116" i="1"/>
  <c r="G129" i="1" s="1"/>
  <c r="F116" i="1"/>
  <c r="F129" i="1" s="1"/>
  <c r="B111" i="1"/>
  <c r="A111" i="1"/>
  <c r="L110" i="1"/>
  <c r="J110" i="1"/>
  <c r="I110" i="1"/>
  <c r="H110" i="1"/>
  <c r="G110" i="1"/>
  <c r="F110" i="1"/>
  <c r="L106" i="1"/>
  <c r="L111" i="1" s="1"/>
  <c r="J106" i="1"/>
  <c r="I106" i="1"/>
  <c r="H106" i="1"/>
  <c r="G106" i="1"/>
  <c r="F106" i="1"/>
  <c r="L97" i="1"/>
  <c r="J97" i="1"/>
  <c r="I97" i="1"/>
  <c r="H97" i="1"/>
  <c r="G97" i="1"/>
  <c r="F97" i="1"/>
  <c r="B92" i="1"/>
  <c r="A92" i="1"/>
  <c r="L91" i="1"/>
  <c r="J91" i="1"/>
  <c r="I91" i="1"/>
  <c r="H91" i="1"/>
  <c r="G91" i="1"/>
  <c r="F91" i="1"/>
  <c r="L87" i="1"/>
  <c r="J87" i="1"/>
  <c r="I87" i="1"/>
  <c r="H87" i="1"/>
  <c r="G87" i="1"/>
  <c r="F87" i="1"/>
  <c r="A81" i="1"/>
  <c r="L80" i="1"/>
  <c r="L92" i="1" s="1"/>
  <c r="J80" i="1"/>
  <c r="I80" i="1"/>
  <c r="H80" i="1"/>
  <c r="G80" i="1"/>
  <c r="F80" i="1"/>
  <c r="B75" i="1"/>
  <c r="A75" i="1"/>
  <c r="L74" i="1"/>
  <c r="J74" i="1"/>
  <c r="J75" i="1" s="1"/>
  <c r="I74" i="1"/>
  <c r="I75" i="1" s="1"/>
  <c r="H74" i="1"/>
  <c r="G74" i="1"/>
  <c r="F74" i="1"/>
  <c r="F75" i="1" s="1"/>
  <c r="L70" i="1"/>
  <c r="J70" i="1"/>
  <c r="I70" i="1"/>
  <c r="H70" i="1"/>
  <c r="G70" i="1"/>
  <c r="F70" i="1"/>
  <c r="B63" i="1"/>
  <c r="A63" i="1"/>
  <c r="L62" i="1"/>
  <c r="L75" i="1" s="1"/>
  <c r="J62" i="1"/>
  <c r="I62" i="1"/>
  <c r="H62" i="1"/>
  <c r="H75" i="1" s="1"/>
  <c r="G62" i="1"/>
  <c r="G75" i="1" s="1"/>
  <c r="F62" i="1"/>
  <c r="B57" i="1"/>
  <c r="A57" i="1"/>
  <c r="L56" i="1"/>
  <c r="J56" i="1"/>
  <c r="I56" i="1"/>
  <c r="I57" i="1" s="1"/>
  <c r="H56" i="1"/>
  <c r="H57" i="1" s="1"/>
  <c r="G56" i="1"/>
  <c r="F56" i="1"/>
  <c r="L52" i="1"/>
  <c r="J52" i="1"/>
  <c r="I52" i="1"/>
  <c r="H52" i="1"/>
  <c r="G52" i="1"/>
  <c r="F52" i="1"/>
  <c r="B46" i="1"/>
  <c r="A46" i="1"/>
  <c r="L45" i="1"/>
  <c r="J45" i="1"/>
  <c r="J57" i="1" s="1"/>
  <c r="I45" i="1"/>
  <c r="H45" i="1"/>
  <c r="G45" i="1"/>
  <c r="G57" i="1" s="1"/>
  <c r="F45" i="1"/>
  <c r="F57" i="1" s="1"/>
  <c r="B40" i="1"/>
  <c r="A40" i="1"/>
  <c r="L39" i="1"/>
  <c r="J39" i="1"/>
  <c r="I39" i="1"/>
  <c r="I40" i="1" s="1"/>
  <c r="H39" i="1"/>
  <c r="H40" i="1" s="1"/>
  <c r="G39" i="1"/>
  <c r="F39" i="1"/>
  <c r="L36" i="1"/>
  <c r="J36" i="1"/>
  <c r="I36" i="1"/>
  <c r="H36" i="1"/>
  <c r="G36" i="1"/>
  <c r="F36" i="1"/>
  <c r="B30" i="1"/>
  <c r="A30" i="1"/>
  <c r="L29" i="1"/>
  <c r="L40" i="1" s="1"/>
  <c r="J29" i="1"/>
  <c r="J40" i="1" s="1"/>
  <c r="I29" i="1"/>
  <c r="H29" i="1"/>
  <c r="G29" i="1"/>
  <c r="G40" i="1" s="1"/>
  <c r="F29" i="1"/>
  <c r="F40" i="1" s="1"/>
  <c r="B24" i="1"/>
  <c r="A24" i="1"/>
  <c r="L23" i="1"/>
  <c r="J23" i="1"/>
  <c r="I23" i="1"/>
  <c r="I24" i="1" s="1"/>
  <c r="H23" i="1"/>
  <c r="H24" i="1" s="1"/>
  <c r="G23" i="1"/>
  <c r="F23" i="1"/>
  <c r="L19" i="1"/>
  <c r="J19" i="1"/>
  <c r="I19" i="1"/>
  <c r="H19" i="1"/>
  <c r="G19" i="1"/>
  <c r="F19" i="1"/>
  <c r="B11" i="1"/>
  <c r="A11" i="1"/>
  <c r="L10" i="1"/>
  <c r="L24" i="1" s="1"/>
  <c r="J10" i="1"/>
  <c r="J24" i="1" s="1"/>
  <c r="I10" i="1"/>
  <c r="H10" i="1"/>
  <c r="G10" i="1"/>
  <c r="G24" i="1" s="1"/>
  <c r="F10" i="1"/>
  <c r="F24" i="1" s="1"/>
  <c r="F183" i="1" l="1"/>
  <c r="H183" i="1"/>
  <c r="J183" i="1"/>
  <c r="G183" i="1"/>
  <c r="L183" i="1"/>
  <c r="I183" i="1"/>
</calcChain>
</file>

<file path=xl/sharedStrings.xml><?xml version="1.0" encoding="utf-8"?>
<sst xmlns="http://schemas.openxmlformats.org/spreadsheetml/2006/main" count="379" uniqueCount="131">
  <si>
    <t>Школа</t>
  </si>
  <si>
    <t>МБОУ "Школа-интернат с. Кепервеем"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</si>
  <si>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</si>
  <si>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</si>
  <si>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</si>
  <si>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</si>
  <si>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</si>
  <si>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Бескова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</si>
  <si>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</si>
  <si>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</si>
  <si>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</si>
  <si>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</si>
  <si>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</si>
  <si>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</si>
  <si>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</si>
  <si>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</si>
  <si>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</si>
  <si>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</si>
  <si>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</si>
  <si>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</si>
  <si>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</si>
  <si>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</si>
  <si>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</si>
  <si>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</si>
  <si>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</si>
  <si>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</si>
  <si>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</si>
  <si>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</si>
  <si>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манная, молочная</t>
  </si>
  <si>
    <t>молочные продукты</t>
  </si>
  <si>
    <t xml:space="preserve">Сыр порционный </t>
  </si>
  <si>
    <t>гор.напиток</t>
  </si>
  <si>
    <t>Чай сладкий</t>
  </si>
  <si>
    <t>хлеб</t>
  </si>
  <si>
    <t>Пшеничный со сливочным маслом</t>
  </si>
  <si>
    <t>80/8</t>
  </si>
  <si>
    <t>108/105</t>
  </si>
  <si>
    <t>итого</t>
  </si>
  <si>
    <t>Обед</t>
  </si>
  <si>
    <t>закуска</t>
  </si>
  <si>
    <t>Салат из свежих огурцов</t>
  </si>
  <si>
    <t>1 блюдо</t>
  </si>
  <si>
    <t>Щи на курином бульоне</t>
  </si>
  <si>
    <t>со сметаной</t>
  </si>
  <si>
    <t>2 блюдо</t>
  </si>
  <si>
    <t>Тефтели  с соусом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</si>
  <si>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</si>
  <si>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</si>
  <si>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</si>
  <si>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</si>
  <si>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</si>
  <si>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Пшеничный</t>
  </si>
  <si>
    <t>хлеб черн.</t>
  </si>
  <si>
    <t>Ржаной</t>
  </si>
  <si>
    <t>Полдник</t>
  </si>
  <si>
    <t>мучн.конд.изд.</t>
  </si>
  <si>
    <t>Булочка домашняя</t>
  </si>
  <si>
    <t>Напиток из шиповника</t>
  </si>
  <si>
    <t>фрукты</t>
  </si>
  <si>
    <t>Апельсин</t>
  </si>
  <si>
    <t>Итого за день:</t>
  </si>
  <si>
    <t>Омлет натуральный</t>
  </si>
  <si>
    <t>Салат из свежих овощей (огурцы,помидоры)</t>
  </si>
  <si>
    <t>Какао  с молоком (2-й  вариант)</t>
  </si>
  <si>
    <t xml:space="preserve">Пшеничный со сливочным маслом </t>
  </si>
  <si>
    <t>Салат из свеклы</t>
  </si>
  <si>
    <t>Суп картофельный с бобовыми на костном бульоне</t>
  </si>
  <si>
    <t>Плов мясной</t>
  </si>
  <si>
    <t>Сок фруктовый (яблочный)</t>
  </si>
  <si>
    <t>Яблоко</t>
  </si>
  <si>
    <t>Каша молочная геркулесовая</t>
  </si>
  <si>
    <t>Кофейный напиток  с молоком</t>
  </si>
  <si>
    <t>Салат из свежей капусты с морковью</t>
  </si>
  <si>
    <t>Свекольник на костном бульоне со сметаной</t>
  </si>
  <si>
    <t>Жаркое по-домашнему</t>
  </si>
  <si>
    <t>Кисель</t>
  </si>
  <si>
    <t>Подник</t>
  </si>
  <si>
    <t>мучн.конд.изд</t>
  </si>
  <si>
    <t>Ватрушка с творогом</t>
  </si>
  <si>
    <t>Кефир</t>
  </si>
  <si>
    <t>сладости</t>
  </si>
  <si>
    <t>Зефир</t>
  </si>
  <si>
    <t>Макароны с сыром</t>
  </si>
  <si>
    <t>Какао  с молоком (1-й вариант)</t>
  </si>
  <si>
    <t xml:space="preserve">Салат витаминный </t>
  </si>
  <si>
    <t>Суп картофельный с клецками</t>
  </si>
  <si>
    <t>Рыба тушеная в томатном соусе</t>
  </si>
  <si>
    <t>мучн.код.из.</t>
  </si>
  <si>
    <t>Печенье сдобное</t>
  </si>
  <si>
    <t>мол.напит</t>
  </si>
  <si>
    <t>Йогурт</t>
  </si>
  <si>
    <t>Пудинг из творога</t>
  </si>
  <si>
    <t>Чай с лимоном</t>
  </si>
  <si>
    <t>Салат из свежих овощей</t>
  </si>
  <si>
    <t>Суп крестьянский</t>
  </si>
  <si>
    <t>Картофельная запеканка с мясом</t>
  </si>
  <si>
    <t>Пирожок с повидлом</t>
  </si>
  <si>
    <t>фпукты</t>
  </si>
  <si>
    <t>Банан</t>
  </si>
  <si>
    <t>Молоко</t>
  </si>
  <si>
    <t>Яйцо отварное</t>
  </si>
  <si>
    <t>Сосиски оварные</t>
  </si>
  <si>
    <t>Винегрет</t>
  </si>
  <si>
    <t>Рассольник на костном бульоне</t>
  </si>
  <si>
    <t>Гуляш с соусом</t>
  </si>
  <si>
    <t>Макаронные изделия</t>
  </si>
  <si>
    <t>Мармелад</t>
  </si>
  <si>
    <t>Мандарин</t>
  </si>
  <si>
    <t>Каша молочная, дружба</t>
  </si>
  <si>
    <t>Какао</t>
  </si>
  <si>
    <t>Суп картофельный с фрикадельками</t>
  </si>
  <si>
    <t>Котлета мясная с соусом</t>
  </si>
  <si>
    <t>полдник</t>
  </si>
  <si>
    <t>Булочка сдобная</t>
  </si>
  <si>
    <t>Ряженка</t>
  </si>
  <si>
    <t>Каша молочная, ассорти</t>
  </si>
  <si>
    <t>Салат летний</t>
  </si>
  <si>
    <t>Суп лапша домашняя на костном бульоне</t>
  </si>
  <si>
    <t>Курица в соусе с томатом</t>
  </si>
  <si>
    <t>Капуста тушеная</t>
  </si>
  <si>
    <t>Сок фруктовый</t>
  </si>
  <si>
    <t>Пряники</t>
  </si>
  <si>
    <t>Омлет с колбасой</t>
  </si>
  <si>
    <t>Помидор свежий</t>
  </si>
  <si>
    <t>Салат витаминный</t>
  </si>
  <si>
    <t>Суп с бобовыми на костном бульоне</t>
  </si>
  <si>
    <t>Котлета рыбная  с соусом</t>
  </si>
  <si>
    <t>Каша пшенная, молочная</t>
  </si>
  <si>
    <t>Борщ на костном бульоне</t>
  </si>
  <si>
    <t>Сок фруктовый (абрикосовый)</t>
  </si>
  <si>
    <t>среднее значение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</si>
</sst>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4C4C4C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3" borderId="10" xfId="0" applyFont="1" applyFill="1" applyBorder="1"/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/>
    <xf numFmtId="0" fontId="3" fillId="3" borderId="18" xfId="0" applyFont="1" applyFill="1" applyBorder="1"/>
    <xf numFmtId="0" fontId="1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13" fillId="3" borderId="1" xfId="0" applyFont="1" applyFill="1" applyBorder="1" applyAlignment="1">
      <alignment horizontal="center" vertical="top" wrapText="1"/>
    </xf>
    <xf numFmtId="0" fontId="3" fillId="0" borderId="13" xfId="0" applyFont="1" applyBorder="1"/>
    <xf numFmtId="0" fontId="3" fillId="0" borderId="14" xfId="0" applyFont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5" xfId="0" applyFont="1" applyFill="1" applyBorder="1"/>
    <xf numFmtId="0" fontId="13" fillId="3" borderId="1" xfId="0" applyFont="1" applyFill="1" applyBorder="1" applyAlignment="1">
      <alignment horizontal="center"/>
    </xf>
    <xf numFmtId="0" fontId="3" fillId="0" borderId="19" xfId="0" applyFont="1" applyBorder="1"/>
    <xf numFmtId="0" fontId="3" fillId="0" borderId="0" xfId="0" applyFont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5" xfId="0" applyFont="1" applyBorder="1"/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vertical="top" wrapText="1"/>
    </xf>
    <xf numFmtId="0" fontId="3" fillId="5" borderId="22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0" fontId="13" fillId="6" borderId="22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/>
    <xf numFmtId="0" fontId="3" fillId="0" borderId="19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/>
    </xf>
    <xf numFmtId="0" fontId="3" fillId="0" borderId="8" xfId="0" applyFont="1" applyBorder="1"/>
    <xf numFmtId="0" fontId="3" fillId="0" borderId="2" xfId="0" applyFont="1" applyBorder="1"/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4" borderId="18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left"/>
      <protection locked="0"/>
    </xf>
    <xf numFmtId="0" fontId="3" fillId="0" borderId="26" xfId="0" applyFont="1" applyBorder="1" applyAlignment="1">
      <alignment horizontal="center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0" borderId="27" xfId="0" applyFont="1" applyBorder="1"/>
    <xf numFmtId="0" fontId="3" fillId="0" borderId="13" xfId="0" applyFont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right"/>
      <protection locked="0"/>
    </xf>
    <xf numFmtId="0" fontId="3" fillId="5" borderId="29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27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3" borderId="1" xfId="0" applyFon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 vertical="center" wrapText="1"/>
    </xf>
    <xf numFmtId="0" fontId="13" fillId="6" borderId="22" xfId="0" applyFont="1" applyFill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3" borderId="10" xfId="0" applyFont="1" applyFill="1" applyBorder="1" applyAlignment="1">
      <alignment vertical="top"/>
    </xf>
    <xf numFmtId="0" fontId="13" fillId="3" borderId="2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vertical="top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top"/>
    </xf>
    <xf numFmtId="0" fontId="3" fillId="0" borderId="13" xfId="0" applyFont="1" applyBorder="1" applyAlignment="1">
      <alignment vertical="top"/>
    </xf>
    <xf numFmtId="0" fontId="13" fillId="2" borderId="1" xfId="0" applyFont="1" applyFill="1" applyBorder="1" applyAlignment="1" applyProtection="1">
      <alignment vertical="top"/>
      <protection locked="0"/>
    </xf>
    <xf numFmtId="0" fontId="3" fillId="0" borderId="13" xfId="0" applyFont="1" applyBorder="1" applyAlignment="1">
      <alignment horizontal="left"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3" fillId="0" borderId="1" xfId="0" applyFont="1" applyBorder="1" applyAlignment="1">
      <alignment horizontal="left" vertical="top"/>
    </xf>
    <xf numFmtId="0" fontId="3" fillId="0" borderId="15" xfId="0" applyFont="1" applyBorder="1" applyAlignment="1">
      <alignment vertical="top"/>
    </xf>
    <xf numFmtId="0" fontId="3" fillId="5" borderId="21" xfId="0" applyFont="1" applyFill="1" applyBorder="1" applyAlignment="1">
      <alignment horizontal="center" vertical="top"/>
    </xf>
    <xf numFmtId="0" fontId="3" fillId="5" borderId="22" xfId="0" applyFont="1" applyFill="1" applyBorder="1" applyAlignment="1">
      <alignment horizontal="center" vertical="top"/>
    </xf>
    <xf numFmtId="0" fontId="6" fillId="5" borderId="23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 applyProtection="1">
      <alignment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horizontal="center" vertical="top"/>
    </xf>
    <xf numFmtId="0" fontId="3" fillId="5" borderId="16" xfId="0" applyFont="1" applyFill="1" applyBorder="1" applyAlignment="1">
      <alignment horizontal="center" vertical="top"/>
    </xf>
    <xf numFmtId="0" fontId="3" fillId="5" borderId="17" xfId="0" applyFont="1" applyFill="1" applyBorder="1" applyAlignment="1">
      <alignment horizontal="center" vertical="top"/>
    </xf>
    <xf numFmtId="0" fontId="6" fillId="5" borderId="26" xfId="0" applyFont="1" applyFill="1" applyBorder="1" applyAlignment="1">
      <alignment horizontal="center" vertical="top" wrapText="1"/>
    </xf>
    <xf numFmtId="0" fontId="13" fillId="5" borderId="22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top"/>
    </xf>
    <xf numFmtId="0" fontId="3" fillId="5" borderId="12" xfId="0" applyFont="1" applyFill="1" applyBorder="1" applyAlignment="1">
      <alignment horizontal="center" vertical="top"/>
    </xf>
    <xf numFmtId="0" fontId="3" fillId="5" borderId="14" xfId="0" applyFont="1" applyFill="1" applyBorder="1" applyAlignment="1">
      <alignment horizontal="center" vertical="top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1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4" borderId="30" xfId="0" applyFont="1" applyFill="1" applyBorder="1" applyAlignment="1">
      <alignment horizontal="center"/>
    </xf>
    <xf numFmtId="0" fontId="3" fillId="4" borderId="30" xfId="0" applyFont="1" applyFill="1" applyBorder="1"/>
    <xf numFmtId="0" fontId="3" fillId="4" borderId="30" xfId="0" applyFont="1" applyFill="1" applyBorder="1" applyProtection="1">
      <protection locked="0"/>
    </xf>
    <xf numFmtId="0" fontId="1" fillId="4" borderId="30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topLeftCell="B1" workbookViewId="0">
      <selection activeCell="E6" sqref="E6"/>
    </sheetView>
  </sheetViews>
  <sheetFormatPr defaultRowHeight="15" customHeight="1" x14ac:dyDescent="0.25"/>
  <cols>
    <col min="1" max="2" width="4.7109375" customWidth="1"/>
    <col min="3" max="3" width="9.140625" customWidth="1"/>
    <col min="4" max="4" width="13.42578125" customWidth="1"/>
    <col min="5" max="5" width="51" customWidth="1"/>
    <col min="6" max="6" width="11.42578125" customWidth="1"/>
    <col min="7" max="7" width="10.5703125" customWidth="1"/>
  </cols>
  <sheetData>
    <row r="1" spans="1:12" ht="15" customHeight="1" x14ac:dyDescent="0.25">
      <c r="A1" s="1" t="s">
        <v>0</v>
      </c>
      <c r="B1" s="2"/>
      <c r="C1" s="181" t="s">
        <v>1</v>
      </c>
      <c r="D1" s="182"/>
      <c r="E1" s="182"/>
      <c r="F1" s="3" t="s">
        <v>2</v>
      </c>
      <c r="G1" s="4" t="s">
        <v>3</v>
      </c>
      <c r="H1" s="183" t="s">
        <v>4</v>
      </c>
      <c r="I1" s="183"/>
      <c r="J1" s="183"/>
      <c r="K1" s="183"/>
      <c r="L1" s="5"/>
    </row>
    <row r="2" spans="1:12" ht="15" customHeight="1" x14ac:dyDescent="0.25">
      <c r="A2" s="6" t="s">
        <v>5</v>
      </c>
      <c r="B2" s="7"/>
      <c r="C2" s="7"/>
      <c r="D2" s="1"/>
      <c r="E2" s="7"/>
      <c r="F2" s="4"/>
      <c r="G2" s="4" t="s">
        <v>6</v>
      </c>
      <c r="H2" s="183" t="s">
        <v>7</v>
      </c>
      <c r="I2" s="183"/>
      <c r="J2" s="183"/>
      <c r="K2" s="183"/>
      <c r="L2" s="5"/>
    </row>
    <row r="3" spans="1:12" ht="15" customHeight="1" x14ac:dyDescent="0.25">
      <c r="A3" s="8" t="s">
        <v>8</v>
      </c>
      <c r="B3" s="7"/>
      <c r="C3" s="7"/>
      <c r="D3" s="6"/>
      <c r="E3" s="9" t="s">
        <v>9</v>
      </c>
      <c r="F3" s="2"/>
      <c r="G3" s="4" t="s">
        <v>10</v>
      </c>
      <c r="H3" s="10">
        <v>4</v>
      </c>
      <c r="I3" s="10">
        <v>6</v>
      </c>
      <c r="J3" s="11">
        <v>2025</v>
      </c>
      <c r="K3" s="12"/>
      <c r="L3" s="5"/>
    </row>
    <row r="4" spans="1:12" ht="15" customHeight="1" thickBot="1" x14ac:dyDescent="0.3">
      <c r="A4" s="13"/>
      <c r="B4" s="13"/>
      <c r="C4" s="13"/>
      <c r="D4" s="14"/>
      <c r="E4" s="13"/>
      <c r="F4" s="13"/>
      <c r="G4" s="13"/>
      <c r="H4" s="15" t="s">
        <v>11</v>
      </c>
      <c r="I4" s="15" t="s">
        <v>12</v>
      </c>
      <c r="J4" s="15" t="s">
        <v>13</v>
      </c>
      <c r="K4" s="13"/>
      <c r="L4" s="5"/>
    </row>
    <row r="5" spans="1:12" ht="36" customHeight="1" thickBot="1" x14ac:dyDescent="0.3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20" t="s">
        <v>25</v>
      </c>
    </row>
    <row r="6" spans="1:12" ht="15" customHeight="1" x14ac:dyDescent="0.25">
      <c r="A6" s="21">
        <v>1</v>
      </c>
      <c r="B6" s="22">
        <v>1</v>
      </c>
      <c r="C6" s="23" t="s">
        <v>26</v>
      </c>
      <c r="D6" s="24" t="s">
        <v>27</v>
      </c>
      <c r="E6" s="25" t="s">
        <v>28</v>
      </c>
      <c r="F6" s="26">
        <v>220</v>
      </c>
      <c r="G6" s="26">
        <v>6.9</v>
      </c>
      <c r="H6" s="26">
        <v>8.3000000000000007</v>
      </c>
      <c r="I6" s="26">
        <v>34.28</v>
      </c>
      <c r="J6" s="26">
        <v>307.39999999999998</v>
      </c>
      <c r="K6" s="27">
        <v>263</v>
      </c>
      <c r="L6" s="28">
        <v>41.3</v>
      </c>
    </row>
    <row r="7" spans="1:12" ht="15" customHeight="1" x14ac:dyDescent="0.25">
      <c r="A7" s="29"/>
      <c r="B7" s="30"/>
      <c r="C7" s="31"/>
      <c r="D7" s="32" t="s">
        <v>29</v>
      </c>
      <c r="E7" s="33" t="s">
        <v>30</v>
      </c>
      <c r="F7" s="34">
        <v>10</v>
      </c>
      <c r="G7" s="34">
        <v>3</v>
      </c>
      <c r="H7" s="34">
        <v>2</v>
      </c>
      <c r="I7" s="34">
        <v>0.15</v>
      </c>
      <c r="J7" s="34">
        <v>29.4</v>
      </c>
      <c r="K7" s="35">
        <v>100</v>
      </c>
      <c r="L7" s="36">
        <v>18.899999999999999</v>
      </c>
    </row>
    <row r="8" spans="1:12" ht="15" customHeight="1" x14ac:dyDescent="0.25">
      <c r="A8" s="29"/>
      <c r="B8" s="30"/>
      <c r="C8" s="31"/>
      <c r="D8" s="37" t="s">
        <v>31</v>
      </c>
      <c r="E8" s="38" t="s">
        <v>32</v>
      </c>
      <c r="F8" s="34">
        <v>220</v>
      </c>
      <c r="G8" s="34">
        <v>0.1</v>
      </c>
      <c r="H8" s="34">
        <v>0</v>
      </c>
      <c r="I8" s="34">
        <v>15</v>
      </c>
      <c r="J8" s="34">
        <v>60</v>
      </c>
      <c r="K8" s="35">
        <v>493</v>
      </c>
      <c r="L8" s="39">
        <v>4.25</v>
      </c>
    </row>
    <row r="9" spans="1:12" ht="15" customHeight="1" x14ac:dyDescent="0.25">
      <c r="A9" s="29"/>
      <c r="B9" s="30"/>
      <c r="C9" s="31"/>
      <c r="D9" s="37" t="s">
        <v>33</v>
      </c>
      <c r="E9" s="33" t="s">
        <v>34</v>
      </c>
      <c r="F9" s="34" t="s">
        <v>35</v>
      </c>
      <c r="G9" s="34">
        <v>6.1</v>
      </c>
      <c r="H9" s="34">
        <v>7.3</v>
      </c>
      <c r="I9" s="34">
        <v>39.4</v>
      </c>
      <c r="J9" s="34">
        <v>247.8</v>
      </c>
      <c r="K9" s="35" t="s">
        <v>36</v>
      </c>
      <c r="L9" s="28">
        <v>18.350000000000001</v>
      </c>
    </row>
    <row r="10" spans="1:12" ht="15" customHeight="1" x14ac:dyDescent="0.25">
      <c r="A10" s="29"/>
      <c r="B10" s="30"/>
      <c r="C10" s="31"/>
      <c r="D10" s="40" t="s">
        <v>37</v>
      </c>
      <c r="E10" s="41"/>
      <c r="F10" s="42">
        <f>SUM(F6:F9)</f>
        <v>450</v>
      </c>
      <c r="G10" s="42">
        <f t="shared" ref="G10:H10" si="0">SUM(G6:G9)</f>
        <v>16.100000000000001</v>
      </c>
      <c r="H10" s="42">
        <f t="shared" si="0"/>
        <v>17.600000000000001</v>
      </c>
      <c r="I10" s="42">
        <f>SUM(I6:I9)</f>
        <v>88.83</v>
      </c>
      <c r="J10" s="42">
        <f>SUM(J6:J9)</f>
        <v>644.59999999999991</v>
      </c>
      <c r="K10" s="43"/>
      <c r="L10" s="44">
        <f>SUM(L6:L9)</f>
        <v>82.799999999999983</v>
      </c>
    </row>
    <row r="11" spans="1:12" ht="15" customHeight="1" x14ac:dyDescent="0.25">
      <c r="A11" s="45">
        <f>A6</f>
        <v>1</v>
      </c>
      <c r="B11" s="46">
        <f>B6</f>
        <v>1</v>
      </c>
      <c r="C11" s="47" t="s">
        <v>38</v>
      </c>
      <c r="D11" s="48" t="s">
        <v>39</v>
      </c>
      <c r="E11" s="38" t="s">
        <v>40</v>
      </c>
      <c r="F11" s="34">
        <v>100</v>
      </c>
      <c r="G11" s="34">
        <v>0.7</v>
      </c>
      <c r="H11" s="34">
        <v>9.1</v>
      </c>
      <c r="I11" s="34">
        <v>2</v>
      </c>
      <c r="J11" s="34">
        <v>102</v>
      </c>
      <c r="K11" s="35">
        <v>17</v>
      </c>
      <c r="L11" s="49">
        <v>92.5</v>
      </c>
    </row>
    <row r="12" spans="1:12" ht="15" customHeight="1" x14ac:dyDescent="0.25">
      <c r="A12" s="29"/>
      <c r="B12" s="50"/>
      <c r="C12" s="31"/>
      <c r="D12" s="48" t="s">
        <v>41</v>
      </c>
      <c r="E12" s="38" t="s">
        <v>42</v>
      </c>
      <c r="F12" s="34">
        <v>250</v>
      </c>
      <c r="G12" s="34">
        <v>5.78</v>
      </c>
      <c r="H12" s="34">
        <v>5.3</v>
      </c>
      <c r="I12" s="34">
        <v>6.9</v>
      </c>
      <c r="J12" s="34">
        <v>84.2</v>
      </c>
      <c r="K12" s="35">
        <v>138</v>
      </c>
      <c r="L12" s="51">
        <v>86</v>
      </c>
    </row>
    <row r="13" spans="1:12" ht="15" customHeight="1" x14ac:dyDescent="0.25">
      <c r="A13" s="52"/>
      <c r="B13" s="31"/>
      <c r="C13" s="53"/>
      <c r="D13" s="54"/>
      <c r="E13" s="55" t="s">
        <v>43</v>
      </c>
      <c r="F13" s="56">
        <v>10</v>
      </c>
      <c r="G13" s="56">
        <v>0.3</v>
      </c>
      <c r="H13" s="56">
        <v>1.5</v>
      </c>
      <c r="I13" s="56">
        <v>0.4</v>
      </c>
      <c r="J13" s="57">
        <v>16.100000000000001</v>
      </c>
      <c r="K13" s="58"/>
      <c r="L13" s="49">
        <v>9.1</v>
      </c>
    </row>
    <row r="14" spans="1:12" ht="15" customHeight="1" x14ac:dyDescent="0.25">
      <c r="A14" s="31"/>
      <c r="B14" s="31"/>
      <c r="C14" s="53"/>
      <c r="D14" s="48" t="s">
        <v>44</v>
      </c>
      <c r="E14" s="38" t="s">
        <v>45</v>
      </c>
      <c r="F14" s="34">
        <v>100</v>
      </c>
      <c r="G14" s="34">
        <v>19.8</v>
      </c>
      <c r="H14" s="34">
        <v>17.5</v>
      </c>
      <c r="I14" s="34">
        <v>14.3</v>
      </c>
      <c r="J14" s="34">
        <v>286</v>
      </c>
      <c r="K14" s="35">
        <v>389</v>
      </c>
      <c r="L14" s="49">
        <v>86.25</v>
      </c>
    </row>
    <row r="15" spans="1:12" ht="15" customHeight="1" x14ac:dyDescent="0.25">
      <c r="A15" s="29"/>
      <c r="B15" s="50"/>
      <c r="C15" s="31"/>
      <c r="D15" s="48" t="s">
        <v>46</v>
      </c>
      <c r="E15" s="38" t="s">
        <v>47</v>
      </c>
      <c r="F15" s="34">
        <v>170</v>
      </c>
      <c r="G15" s="34">
        <v>5.47</v>
      </c>
      <c r="H15" s="34">
        <v>7.26</v>
      </c>
      <c r="I15" s="34">
        <v>17.98</v>
      </c>
      <c r="J15" s="34">
        <v>151.80000000000001</v>
      </c>
      <c r="K15" s="35">
        <v>429</v>
      </c>
      <c r="L15" s="59">
        <v>92.4</v>
      </c>
    </row>
    <row r="16" spans="1:12" ht="15" customHeight="1" x14ac:dyDescent="0.25">
      <c r="A16" s="29"/>
      <c r="B16" s="30"/>
      <c r="C16" s="31"/>
      <c r="D16" s="37" t="s">
        <v>48</v>
      </c>
      <c r="E16" s="38" t="s">
        <v>49</v>
      </c>
      <c r="F16" s="34">
        <v>220</v>
      </c>
      <c r="G16" s="34">
        <v>0.55000000000000004</v>
      </c>
      <c r="H16" s="34">
        <v>0</v>
      </c>
      <c r="I16" s="34">
        <v>29.7</v>
      </c>
      <c r="J16" s="34">
        <v>121</v>
      </c>
      <c r="K16" s="35">
        <v>508</v>
      </c>
      <c r="L16" s="49">
        <v>11.28</v>
      </c>
    </row>
    <row r="17" spans="1:12" ht="15" customHeight="1" x14ac:dyDescent="0.25">
      <c r="A17" s="29"/>
      <c r="B17" s="30"/>
      <c r="C17" s="31"/>
      <c r="D17" s="37" t="s">
        <v>50</v>
      </c>
      <c r="E17" s="38" t="s">
        <v>51</v>
      </c>
      <c r="F17" s="34">
        <v>40</v>
      </c>
      <c r="G17" s="34">
        <v>3.04</v>
      </c>
      <c r="H17" s="34">
        <v>0.32</v>
      </c>
      <c r="I17" s="34">
        <v>19.68</v>
      </c>
      <c r="J17" s="34">
        <v>94</v>
      </c>
      <c r="K17" s="35">
        <v>108</v>
      </c>
      <c r="L17" s="49">
        <v>3.71</v>
      </c>
    </row>
    <row r="18" spans="1:12" ht="15" customHeight="1" x14ac:dyDescent="0.25">
      <c r="A18" s="29"/>
      <c r="B18" s="30"/>
      <c r="C18" s="31"/>
      <c r="D18" s="37" t="s">
        <v>52</v>
      </c>
      <c r="E18" s="38" t="s">
        <v>53</v>
      </c>
      <c r="F18" s="34">
        <v>40</v>
      </c>
      <c r="G18" s="34">
        <v>2.64</v>
      </c>
      <c r="H18" s="34">
        <v>0.48</v>
      </c>
      <c r="I18" s="34">
        <v>13.36</v>
      </c>
      <c r="J18" s="34">
        <v>69.599999999999994</v>
      </c>
      <c r="K18" s="35">
        <v>109</v>
      </c>
      <c r="L18" s="49">
        <v>6.8</v>
      </c>
    </row>
    <row r="19" spans="1:12" ht="15" customHeight="1" x14ac:dyDescent="0.25">
      <c r="A19" s="29"/>
      <c r="B19" s="30"/>
      <c r="C19" s="31"/>
      <c r="D19" s="40" t="s">
        <v>37</v>
      </c>
      <c r="E19" s="41"/>
      <c r="F19" s="42">
        <f>SUM(F11:F18)</f>
        <v>930</v>
      </c>
      <c r="G19" s="42">
        <f t="shared" ref="G19:J19" si="1">SUM(G11:G18)</f>
        <v>38.28</v>
      </c>
      <c r="H19" s="42">
        <f t="shared" si="1"/>
        <v>41.459999999999994</v>
      </c>
      <c r="I19" s="42">
        <f t="shared" si="1"/>
        <v>104.32000000000001</v>
      </c>
      <c r="J19" s="42">
        <f t="shared" si="1"/>
        <v>924.69999999999993</v>
      </c>
      <c r="K19" s="43"/>
      <c r="L19" s="44">
        <f>SUM(L11:L18)</f>
        <v>388.03999999999996</v>
      </c>
    </row>
    <row r="20" spans="1:12" ht="15" customHeight="1" x14ac:dyDescent="0.25">
      <c r="A20" s="45">
        <v>1</v>
      </c>
      <c r="B20" s="46">
        <v>1</v>
      </c>
      <c r="C20" s="60" t="s">
        <v>54</v>
      </c>
      <c r="D20" s="9" t="s">
        <v>55</v>
      </c>
      <c r="E20" s="33" t="s">
        <v>56</v>
      </c>
      <c r="F20" s="34">
        <v>100</v>
      </c>
      <c r="G20" s="34">
        <v>3.5</v>
      </c>
      <c r="H20" s="34">
        <v>7.8</v>
      </c>
      <c r="I20" s="34">
        <v>39.200000000000003</v>
      </c>
      <c r="J20" s="34">
        <v>253</v>
      </c>
      <c r="K20" s="35">
        <v>563</v>
      </c>
      <c r="L20" s="49">
        <v>33.4</v>
      </c>
    </row>
    <row r="21" spans="1:12" ht="15" customHeight="1" x14ac:dyDescent="0.25">
      <c r="A21" s="29"/>
      <c r="B21" s="50"/>
      <c r="C21" s="52"/>
      <c r="D21" s="9" t="s">
        <v>31</v>
      </c>
      <c r="E21" s="33" t="s">
        <v>57</v>
      </c>
      <c r="F21" s="34">
        <v>200</v>
      </c>
      <c r="G21" s="34">
        <v>0.11</v>
      </c>
      <c r="H21" s="34">
        <v>0.3</v>
      </c>
      <c r="I21" s="34">
        <v>22.8</v>
      </c>
      <c r="J21" s="34">
        <v>97</v>
      </c>
      <c r="K21" s="35">
        <v>494</v>
      </c>
      <c r="L21" s="49">
        <v>17.25</v>
      </c>
    </row>
    <row r="22" spans="1:12" ht="15" customHeight="1" x14ac:dyDescent="0.25">
      <c r="A22" s="52"/>
      <c r="B22" s="31"/>
      <c r="C22" s="61"/>
      <c r="D22" s="9" t="s">
        <v>58</v>
      </c>
      <c r="E22" s="33" t="s">
        <v>59</v>
      </c>
      <c r="F22" s="34">
        <v>200</v>
      </c>
      <c r="G22" s="34">
        <v>0.16</v>
      </c>
      <c r="H22" s="34">
        <v>0</v>
      </c>
      <c r="I22" s="34">
        <v>16.2</v>
      </c>
      <c r="J22" s="34">
        <v>86</v>
      </c>
      <c r="K22" s="35">
        <v>112</v>
      </c>
      <c r="L22" s="49">
        <v>220</v>
      </c>
    </row>
    <row r="23" spans="1:12" ht="15" customHeight="1" x14ac:dyDescent="0.25">
      <c r="A23" s="62"/>
      <c r="B23" s="63"/>
      <c r="C23" s="52"/>
      <c r="D23" s="64" t="s">
        <v>37</v>
      </c>
      <c r="E23" s="65"/>
      <c r="F23" s="66">
        <f>SUM(F20:F22)</f>
        <v>500</v>
      </c>
      <c r="G23" s="66">
        <f>SUM(G20:G22)</f>
        <v>3.77</v>
      </c>
      <c r="H23" s="66">
        <f>SUM(H20:H22)</f>
        <v>8.1</v>
      </c>
      <c r="I23" s="66">
        <f>SUM(I20:I22)</f>
        <v>78.2</v>
      </c>
      <c r="J23" s="66">
        <f>SUM(J20:J22)</f>
        <v>436</v>
      </c>
      <c r="K23" s="67"/>
      <c r="L23" s="44">
        <f>SUM(L20:L22)</f>
        <v>270.64999999999998</v>
      </c>
    </row>
    <row r="24" spans="1:12" ht="29.25" customHeight="1" thickBot="1" x14ac:dyDescent="0.3">
      <c r="A24" s="68">
        <f>A6</f>
        <v>1</v>
      </c>
      <c r="B24" s="69">
        <f>B6</f>
        <v>1</v>
      </c>
      <c r="C24" s="70" t="s">
        <v>60</v>
      </c>
      <c r="D24" s="71"/>
      <c r="E24" s="72"/>
      <c r="F24" s="73">
        <f>F10+F19+F23</f>
        <v>1880</v>
      </c>
      <c r="G24" s="73">
        <f t="shared" ref="G24:J24" si="2">G10+G19+G23</f>
        <v>58.150000000000006</v>
      </c>
      <c r="H24" s="73">
        <f t="shared" si="2"/>
        <v>67.16</v>
      </c>
      <c r="I24" s="73">
        <f t="shared" si="2"/>
        <v>271.35000000000002</v>
      </c>
      <c r="J24" s="73">
        <f t="shared" si="2"/>
        <v>2005.2999999999997</v>
      </c>
      <c r="K24" s="74"/>
      <c r="L24" s="75">
        <f>L10+L19+L23</f>
        <v>741.4899999999999</v>
      </c>
    </row>
    <row r="25" spans="1:12" ht="15" customHeight="1" x14ac:dyDescent="0.25">
      <c r="A25" s="76">
        <v>1</v>
      </c>
      <c r="B25" s="30">
        <v>2</v>
      </c>
      <c r="C25" s="23" t="s">
        <v>26</v>
      </c>
      <c r="D25" s="24" t="s">
        <v>27</v>
      </c>
      <c r="E25" s="25" t="s">
        <v>61</v>
      </c>
      <c r="F25" s="26">
        <v>150</v>
      </c>
      <c r="G25" s="26">
        <v>12.9</v>
      </c>
      <c r="H25" s="26">
        <v>20</v>
      </c>
      <c r="I25" s="26">
        <v>3.5</v>
      </c>
      <c r="J25" s="26">
        <v>244.6</v>
      </c>
      <c r="K25" s="27">
        <v>301</v>
      </c>
      <c r="L25" s="77">
        <v>152.55000000000001</v>
      </c>
    </row>
    <row r="26" spans="1:12" ht="15" customHeight="1" x14ac:dyDescent="0.25">
      <c r="A26" s="62"/>
      <c r="B26" s="63"/>
      <c r="C26" s="78"/>
      <c r="D26" s="32" t="s">
        <v>39</v>
      </c>
      <c r="E26" s="33" t="s">
        <v>62</v>
      </c>
      <c r="F26" s="34">
        <v>100</v>
      </c>
      <c r="G26" s="34">
        <v>0.9</v>
      </c>
      <c r="H26" s="34">
        <v>5.0999999999999996</v>
      </c>
      <c r="I26" s="34">
        <v>3.6</v>
      </c>
      <c r="J26" s="34">
        <v>64</v>
      </c>
      <c r="K26" s="35">
        <v>19</v>
      </c>
      <c r="L26" s="59">
        <v>99.5</v>
      </c>
    </row>
    <row r="27" spans="1:12" ht="15" customHeight="1" x14ac:dyDescent="0.25">
      <c r="A27" s="52"/>
      <c r="B27" s="31"/>
      <c r="C27" s="61"/>
      <c r="D27" s="37" t="s">
        <v>31</v>
      </c>
      <c r="E27" s="33" t="s">
        <v>63</v>
      </c>
      <c r="F27" s="34">
        <v>220</v>
      </c>
      <c r="G27" s="34">
        <v>3.96</v>
      </c>
      <c r="H27" s="34">
        <v>3.6</v>
      </c>
      <c r="I27" s="34">
        <v>34.869999999999997</v>
      </c>
      <c r="J27" s="34">
        <v>204.6</v>
      </c>
      <c r="K27" s="35">
        <v>497</v>
      </c>
      <c r="L27" s="51">
        <v>21.4</v>
      </c>
    </row>
    <row r="28" spans="1:12" ht="15" customHeight="1" x14ac:dyDescent="0.25">
      <c r="A28" s="52"/>
      <c r="B28" s="31"/>
      <c r="C28" s="61"/>
      <c r="D28" s="37" t="s">
        <v>33</v>
      </c>
      <c r="E28" s="33" t="s">
        <v>64</v>
      </c>
      <c r="F28" s="34" t="s">
        <v>35</v>
      </c>
      <c r="G28" s="34">
        <v>6.1</v>
      </c>
      <c r="H28" s="34">
        <v>7.3</v>
      </c>
      <c r="I28" s="34">
        <v>39.4</v>
      </c>
      <c r="J28" s="34">
        <v>247.8</v>
      </c>
      <c r="K28" s="35" t="s">
        <v>36</v>
      </c>
      <c r="L28" s="49">
        <v>18.350000000000001</v>
      </c>
    </row>
    <row r="29" spans="1:12" ht="15" customHeight="1" x14ac:dyDescent="0.25">
      <c r="A29" s="63"/>
      <c r="B29" s="63"/>
      <c r="C29" s="52"/>
      <c r="D29" s="40" t="s">
        <v>37</v>
      </c>
      <c r="E29" s="41"/>
      <c r="F29" s="42">
        <f>SUM(F25:F28)</f>
        <v>470</v>
      </c>
      <c r="G29" s="42">
        <f>SUM(G25:G28)</f>
        <v>23.86</v>
      </c>
      <c r="H29" s="42">
        <f>SUM(H25:H28)</f>
        <v>36</v>
      </c>
      <c r="I29" s="42">
        <f>SUM(I25:I28)</f>
        <v>81.37</v>
      </c>
      <c r="J29" s="42">
        <f>SUM(J25:J28)</f>
        <v>761</v>
      </c>
      <c r="K29" s="43"/>
      <c r="L29" s="44">
        <f>SUM(L25:L28)</f>
        <v>291.8</v>
      </c>
    </row>
    <row r="30" spans="1:12" ht="15" customHeight="1" x14ac:dyDescent="0.25">
      <c r="A30" s="46">
        <f>A25</f>
        <v>1</v>
      </c>
      <c r="B30" s="79">
        <f>B25</f>
        <v>2</v>
      </c>
      <c r="C30" s="47" t="s">
        <v>38</v>
      </c>
      <c r="D30" s="37" t="s">
        <v>39</v>
      </c>
      <c r="E30" s="33" t="s">
        <v>65</v>
      </c>
      <c r="F30" s="34">
        <v>100</v>
      </c>
      <c r="G30" s="34">
        <v>1.5</v>
      </c>
      <c r="H30" s="57">
        <v>6.5</v>
      </c>
      <c r="I30" s="34">
        <v>14.8</v>
      </c>
      <c r="J30" s="34">
        <v>124.9</v>
      </c>
      <c r="K30" s="35">
        <v>50</v>
      </c>
      <c r="L30" s="49">
        <v>86.3</v>
      </c>
    </row>
    <row r="31" spans="1:12" ht="15" customHeight="1" x14ac:dyDescent="0.25">
      <c r="A31" s="50"/>
      <c r="B31" s="30"/>
      <c r="C31" s="31"/>
      <c r="D31" s="37" t="s">
        <v>41</v>
      </c>
      <c r="E31" s="33" t="s">
        <v>66</v>
      </c>
      <c r="F31" s="34">
        <v>250</v>
      </c>
      <c r="G31" s="34">
        <v>2.2999999999999998</v>
      </c>
      <c r="H31" s="80">
        <v>4.25</v>
      </c>
      <c r="I31" s="34">
        <v>15.1</v>
      </c>
      <c r="J31" s="34">
        <v>148.25</v>
      </c>
      <c r="K31" s="35">
        <v>144</v>
      </c>
      <c r="L31" s="49">
        <v>62.7</v>
      </c>
    </row>
    <row r="32" spans="1:12" ht="15" customHeight="1" x14ac:dyDescent="0.25">
      <c r="A32" s="50"/>
      <c r="B32" s="50"/>
      <c r="C32" s="52"/>
      <c r="D32" s="37" t="s">
        <v>44</v>
      </c>
      <c r="E32" s="33" t="s">
        <v>67</v>
      </c>
      <c r="F32" s="34">
        <v>250</v>
      </c>
      <c r="G32" s="34">
        <v>28</v>
      </c>
      <c r="H32" s="57">
        <v>18.600000000000001</v>
      </c>
      <c r="I32" s="34">
        <v>59.2</v>
      </c>
      <c r="J32" s="34">
        <v>440</v>
      </c>
      <c r="K32" s="35">
        <v>370</v>
      </c>
      <c r="L32" s="51">
        <v>73.5</v>
      </c>
    </row>
    <row r="33" spans="1:12" ht="15" customHeight="1" x14ac:dyDescent="0.25">
      <c r="A33" s="50"/>
      <c r="B33" s="50"/>
      <c r="C33" s="52"/>
      <c r="D33" s="37" t="s">
        <v>48</v>
      </c>
      <c r="E33" s="33" t="s">
        <v>49</v>
      </c>
      <c r="F33" s="34">
        <v>220</v>
      </c>
      <c r="G33" s="34">
        <v>0.55000000000000004</v>
      </c>
      <c r="H33" s="34">
        <v>0</v>
      </c>
      <c r="I33" s="34">
        <v>29.7</v>
      </c>
      <c r="J33" s="34">
        <v>124</v>
      </c>
      <c r="K33" s="35">
        <v>508</v>
      </c>
      <c r="L33" s="49">
        <v>11.28</v>
      </c>
    </row>
    <row r="34" spans="1:12" ht="15" customHeight="1" x14ac:dyDescent="0.25">
      <c r="A34" s="63"/>
      <c r="B34" s="63"/>
      <c r="C34" s="78"/>
      <c r="D34" s="37" t="s">
        <v>50</v>
      </c>
      <c r="E34" s="33" t="s">
        <v>51</v>
      </c>
      <c r="F34" s="34">
        <v>40</v>
      </c>
      <c r="G34" s="34">
        <v>3.04</v>
      </c>
      <c r="H34" s="34">
        <v>0.32</v>
      </c>
      <c r="I34" s="34">
        <v>19.68</v>
      </c>
      <c r="J34" s="34">
        <v>94</v>
      </c>
      <c r="K34" s="35">
        <v>108</v>
      </c>
      <c r="L34" s="49">
        <v>3.71</v>
      </c>
    </row>
    <row r="35" spans="1:12" ht="15" customHeight="1" x14ac:dyDescent="0.25">
      <c r="A35" s="52"/>
      <c r="B35" s="31"/>
      <c r="C35" s="61"/>
      <c r="D35" s="37" t="s">
        <v>52</v>
      </c>
      <c r="E35" s="33" t="s">
        <v>53</v>
      </c>
      <c r="F35" s="34">
        <v>40</v>
      </c>
      <c r="G35" s="34">
        <v>2.64</v>
      </c>
      <c r="H35" s="34">
        <v>0.48</v>
      </c>
      <c r="I35" s="34">
        <v>13.36</v>
      </c>
      <c r="J35" s="34">
        <v>69.599999999999994</v>
      </c>
      <c r="K35" s="35">
        <v>109</v>
      </c>
      <c r="L35" s="49">
        <v>6.8</v>
      </c>
    </row>
    <row r="36" spans="1:12" ht="15" customHeight="1" x14ac:dyDescent="0.25">
      <c r="A36" s="63"/>
      <c r="B36" s="30"/>
      <c r="C36" s="31"/>
      <c r="D36" s="40" t="s">
        <v>37</v>
      </c>
      <c r="E36" s="41"/>
      <c r="F36" s="42">
        <f>SUM(F30:F35)</f>
        <v>900</v>
      </c>
      <c r="G36" s="42">
        <f t="shared" ref="G36:J36" si="3">SUM(G30:G35)</f>
        <v>38.03</v>
      </c>
      <c r="H36" s="42">
        <f t="shared" si="3"/>
        <v>30.150000000000002</v>
      </c>
      <c r="I36" s="42">
        <f t="shared" si="3"/>
        <v>151.83999999999997</v>
      </c>
      <c r="J36" s="42">
        <f t="shared" si="3"/>
        <v>1000.75</v>
      </c>
      <c r="K36" s="43"/>
      <c r="L36" s="44">
        <f>SUM(L30:L35)</f>
        <v>244.29000000000002</v>
      </c>
    </row>
    <row r="37" spans="1:12" ht="15" customHeight="1" x14ac:dyDescent="0.25">
      <c r="A37" s="81">
        <v>1</v>
      </c>
      <c r="B37" s="81">
        <v>2</v>
      </c>
      <c r="C37" s="82" t="s">
        <v>54</v>
      </c>
      <c r="D37" s="9" t="s">
        <v>48</v>
      </c>
      <c r="E37" s="33" t="s">
        <v>68</v>
      </c>
      <c r="F37" s="34">
        <v>250</v>
      </c>
      <c r="G37" s="34">
        <v>0.5</v>
      </c>
      <c r="H37" s="34">
        <v>0.1</v>
      </c>
      <c r="I37" s="34">
        <v>0.1</v>
      </c>
      <c r="J37" s="34">
        <v>92</v>
      </c>
      <c r="K37" s="35">
        <v>518</v>
      </c>
      <c r="L37" s="49">
        <v>87.5</v>
      </c>
    </row>
    <row r="38" spans="1:12" ht="15" customHeight="1" x14ac:dyDescent="0.25">
      <c r="A38" s="50"/>
      <c r="B38" s="30"/>
      <c r="C38" s="31"/>
      <c r="D38" s="9" t="s">
        <v>58</v>
      </c>
      <c r="E38" s="33" t="s">
        <v>69</v>
      </c>
      <c r="F38" s="34">
        <v>250</v>
      </c>
      <c r="G38" s="34">
        <v>2.5</v>
      </c>
      <c r="H38" s="34">
        <v>2.2000000000000002</v>
      </c>
      <c r="I38" s="34">
        <v>25</v>
      </c>
      <c r="J38" s="34">
        <v>117.5</v>
      </c>
      <c r="K38" s="35">
        <v>112</v>
      </c>
      <c r="L38" s="49">
        <v>220</v>
      </c>
    </row>
    <row r="39" spans="1:12" ht="15" customHeight="1" x14ac:dyDescent="0.25">
      <c r="A39" s="50"/>
      <c r="B39" s="30"/>
      <c r="C39" s="31"/>
      <c r="D39" s="61"/>
      <c r="E39" s="4"/>
      <c r="F39" s="83">
        <f>SUM(F37:F38)</f>
        <v>500</v>
      </c>
      <c r="G39" s="83">
        <f t="shared" ref="G39:J39" si="4">SUM(G37:G38)</f>
        <v>3</v>
      </c>
      <c r="H39" s="83">
        <f t="shared" si="4"/>
        <v>2.3000000000000003</v>
      </c>
      <c r="I39" s="83">
        <f t="shared" si="4"/>
        <v>25.1</v>
      </c>
      <c r="J39" s="83">
        <f t="shared" si="4"/>
        <v>209.5</v>
      </c>
      <c r="K39" s="67"/>
      <c r="L39" s="84">
        <f>SUM(L37:L38)</f>
        <v>307.5</v>
      </c>
    </row>
    <row r="40" spans="1:12" ht="29.25" customHeight="1" thickBot="1" x14ac:dyDescent="0.3">
      <c r="A40" s="85">
        <f>A25</f>
        <v>1</v>
      </c>
      <c r="B40" s="85">
        <f>B25</f>
        <v>2</v>
      </c>
      <c r="C40" s="70" t="s">
        <v>60</v>
      </c>
      <c r="D40" s="71"/>
      <c r="E40" s="72"/>
      <c r="F40" s="73">
        <f>F29+F36+F39</f>
        <v>1870</v>
      </c>
      <c r="G40" s="73">
        <f t="shared" ref="G40:J40" si="5">G29+G36+G39</f>
        <v>64.89</v>
      </c>
      <c r="H40" s="73">
        <f t="shared" si="5"/>
        <v>68.45</v>
      </c>
      <c r="I40" s="73">
        <f t="shared" si="5"/>
        <v>258.31</v>
      </c>
      <c r="J40" s="73">
        <f t="shared" si="5"/>
        <v>1971.25</v>
      </c>
      <c r="K40" s="74"/>
      <c r="L40" s="75">
        <f>L29+L36+L39</f>
        <v>843.59</v>
      </c>
    </row>
    <row r="41" spans="1:12" ht="15" customHeight="1" x14ac:dyDescent="0.25">
      <c r="A41" s="21">
        <v>1</v>
      </c>
      <c r="B41" s="76">
        <v>3</v>
      </c>
      <c r="C41" s="86" t="s">
        <v>26</v>
      </c>
      <c r="D41" s="24" t="s">
        <v>27</v>
      </c>
      <c r="E41" s="25" t="s">
        <v>70</v>
      </c>
      <c r="F41" s="26">
        <v>220</v>
      </c>
      <c r="G41" s="26">
        <v>7.95</v>
      </c>
      <c r="H41" s="26">
        <v>9.4</v>
      </c>
      <c r="I41" s="26">
        <v>32</v>
      </c>
      <c r="J41" s="26">
        <v>251</v>
      </c>
      <c r="K41" s="27">
        <v>266</v>
      </c>
      <c r="L41" s="77">
        <v>48</v>
      </c>
    </row>
    <row r="42" spans="1:12" ht="15" customHeight="1" x14ac:dyDescent="0.25">
      <c r="A42" s="52"/>
      <c r="B42" s="31"/>
      <c r="C42" s="61"/>
      <c r="D42" s="37" t="s">
        <v>31</v>
      </c>
      <c r="E42" s="33" t="s">
        <v>71</v>
      </c>
      <c r="F42" s="34">
        <v>220</v>
      </c>
      <c r="G42" s="34">
        <v>3.2</v>
      </c>
      <c r="H42" s="34">
        <v>2.7</v>
      </c>
      <c r="I42" s="34">
        <v>15.9</v>
      </c>
      <c r="J42" s="34">
        <v>79</v>
      </c>
      <c r="K42" s="35">
        <v>501</v>
      </c>
      <c r="L42" s="59">
        <v>20.47</v>
      </c>
    </row>
    <row r="43" spans="1:12" ht="15" customHeight="1" x14ac:dyDescent="0.25">
      <c r="A43" s="50"/>
      <c r="B43" s="50"/>
      <c r="C43" s="52"/>
      <c r="D43" s="37" t="s">
        <v>33</v>
      </c>
      <c r="E43" s="33" t="s">
        <v>34</v>
      </c>
      <c r="F43" s="34" t="s">
        <v>35</v>
      </c>
      <c r="G43" s="34">
        <v>6.1</v>
      </c>
      <c r="H43" s="34">
        <v>7.3</v>
      </c>
      <c r="I43" s="34">
        <v>39.4</v>
      </c>
      <c r="J43" s="34">
        <v>247.8</v>
      </c>
      <c r="K43" s="35" t="s">
        <v>36</v>
      </c>
      <c r="L43" s="51">
        <v>18.350000000000001</v>
      </c>
    </row>
    <row r="44" spans="1:12" ht="15" customHeight="1" x14ac:dyDescent="0.25">
      <c r="A44" s="50"/>
      <c r="B44" s="50"/>
      <c r="C44" s="52"/>
      <c r="D44" s="32"/>
      <c r="E44" s="33" t="s">
        <v>30</v>
      </c>
      <c r="F44" s="34">
        <v>10</v>
      </c>
      <c r="G44" s="34">
        <v>2</v>
      </c>
      <c r="H44" s="34">
        <v>2</v>
      </c>
      <c r="I44" s="34">
        <v>0.15</v>
      </c>
      <c r="J44" s="34">
        <v>26.4</v>
      </c>
      <c r="K44" s="35">
        <v>100</v>
      </c>
      <c r="L44" s="49">
        <v>18.899999999999999</v>
      </c>
    </row>
    <row r="45" spans="1:12" ht="15" customHeight="1" x14ac:dyDescent="0.25">
      <c r="A45" s="78"/>
      <c r="B45" s="87"/>
      <c r="C45" s="61"/>
      <c r="D45" s="40" t="s">
        <v>37</v>
      </c>
      <c r="E45" s="41"/>
      <c r="F45" s="42">
        <f>SUM(F41:F44)</f>
        <v>450</v>
      </c>
      <c r="G45" s="42">
        <f>SUM(G41:G44)</f>
        <v>19.25</v>
      </c>
      <c r="H45" s="42">
        <f>SUM(H41:H44)</f>
        <v>21.400000000000002</v>
      </c>
      <c r="I45" s="42">
        <f>SUM(I41:I44)</f>
        <v>87.45</v>
      </c>
      <c r="J45" s="42">
        <f>SUM(J41:J44)</f>
        <v>604.19999999999993</v>
      </c>
      <c r="K45" s="43"/>
      <c r="L45" s="44">
        <f>SUM(L41:L44)</f>
        <v>105.72</v>
      </c>
    </row>
    <row r="46" spans="1:12" ht="15" customHeight="1" x14ac:dyDescent="0.25">
      <c r="A46" s="46">
        <f>A41</f>
        <v>1</v>
      </c>
      <c r="B46" s="46">
        <f>B41</f>
        <v>3</v>
      </c>
      <c r="C46" s="47" t="s">
        <v>38</v>
      </c>
      <c r="D46" s="37" t="s">
        <v>39</v>
      </c>
      <c r="E46" s="33" t="s">
        <v>72</v>
      </c>
      <c r="F46" s="88">
        <v>100</v>
      </c>
      <c r="G46" s="88">
        <v>0.9</v>
      </c>
      <c r="H46" s="88">
        <v>5.0999999999999996</v>
      </c>
      <c r="I46" s="88">
        <v>3.6</v>
      </c>
      <c r="J46" s="88">
        <v>64</v>
      </c>
      <c r="K46" s="89">
        <v>4</v>
      </c>
      <c r="L46" s="49">
        <v>86.3</v>
      </c>
    </row>
    <row r="47" spans="1:12" ht="15" customHeight="1" x14ac:dyDescent="0.25">
      <c r="A47" s="90"/>
      <c r="B47" s="47"/>
      <c r="C47" s="91"/>
      <c r="D47" s="48" t="s">
        <v>41</v>
      </c>
      <c r="E47" s="92" t="s">
        <v>73</v>
      </c>
      <c r="F47" s="88">
        <v>250</v>
      </c>
      <c r="G47" s="57">
        <v>2.2000000000000002</v>
      </c>
      <c r="H47" s="88">
        <v>8.6</v>
      </c>
      <c r="I47" s="88">
        <v>12</v>
      </c>
      <c r="J47" s="88">
        <v>157</v>
      </c>
      <c r="K47" s="89">
        <v>131</v>
      </c>
      <c r="L47" s="49">
        <v>85.9</v>
      </c>
    </row>
    <row r="48" spans="1:12" ht="15" customHeight="1" x14ac:dyDescent="0.25">
      <c r="A48" s="93"/>
      <c r="B48" s="50"/>
      <c r="C48" s="52"/>
      <c r="D48" s="48" t="s">
        <v>44</v>
      </c>
      <c r="E48" s="33" t="s">
        <v>74</v>
      </c>
      <c r="F48" s="88">
        <v>225</v>
      </c>
      <c r="G48" s="88">
        <v>26</v>
      </c>
      <c r="H48" s="88">
        <v>23</v>
      </c>
      <c r="I48" s="88">
        <v>27</v>
      </c>
      <c r="J48" s="88">
        <v>379</v>
      </c>
      <c r="K48" s="89">
        <v>369</v>
      </c>
      <c r="L48" s="51">
        <v>149.5</v>
      </c>
    </row>
    <row r="49" spans="1:12" ht="15" customHeight="1" x14ac:dyDescent="0.25">
      <c r="A49" s="93"/>
      <c r="B49" s="50"/>
      <c r="C49" s="52"/>
      <c r="D49" s="48" t="s">
        <v>48</v>
      </c>
      <c r="E49" s="33" t="s">
        <v>75</v>
      </c>
      <c r="F49" s="88">
        <v>220</v>
      </c>
      <c r="G49" s="88">
        <v>1.54</v>
      </c>
      <c r="H49" s="88">
        <v>0</v>
      </c>
      <c r="I49" s="88">
        <v>31.9</v>
      </c>
      <c r="J49" s="88">
        <v>134.19999999999999</v>
      </c>
      <c r="K49" s="89">
        <v>503</v>
      </c>
      <c r="L49" s="49">
        <v>23.45</v>
      </c>
    </row>
    <row r="50" spans="1:12" ht="15" customHeight="1" x14ac:dyDescent="0.25">
      <c r="A50" s="93"/>
      <c r="B50" s="50"/>
      <c r="C50" s="52"/>
      <c r="D50" s="48" t="s">
        <v>50</v>
      </c>
      <c r="E50" s="33" t="s">
        <v>51</v>
      </c>
      <c r="F50" s="88">
        <v>40</v>
      </c>
      <c r="G50" s="88">
        <v>3.04</v>
      </c>
      <c r="H50" s="88">
        <v>0.32</v>
      </c>
      <c r="I50" s="88">
        <v>19.68</v>
      </c>
      <c r="J50" s="88">
        <v>94</v>
      </c>
      <c r="K50" s="89">
        <v>108</v>
      </c>
      <c r="L50" s="49">
        <v>3.71</v>
      </c>
    </row>
    <row r="51" spans="1:12" ht="15" customHeight="1" x14ac:dyDescent="0.25">
      <c r="A51" s="93"/>
      <c r="B51" s="50"/>
      <c r="C51" s="52"/>
      <c r="D51" s="48" t="s">
        <v>52</v>
      </c>
      <c r="E51" s="33" t="s">
        <v>53</v>
      </c>
      <c r="F51" s="88">
        <v>40</v>
      </c>
      <c r="G51" s="88">
        <v>2.64</v>
      </c>
      <c r="H51" s="88">
        <v>0.48</v>
      </c>
      <c r="I51" s="88">
        <v>13.36</v>
      </c>
      <c r="J51" s="88">
        <v>69.599999999999994</v>
      </c>
      <c r="K51" s="89">
        <v>109</v>
      </c>
      <c r="L51" s="49">
        <v>6.8</v>
      </c>
    </row>
    <row r="52" spans="1:12" ht="15" customHeight="1" x14ac:dyDescent="0.25">
      <c r="A52" s="94"/>
      <c r="B52" s="63"/>
      <c r="C52" s="78"/>
      <c r="D52" s="95" t="s">
        <v>37</v>
      </c>
      <c r="E52" s="96"/>
      <c r="F52" s="97">
        <f>SUM(F46:F51)</f>
        <v>875</v>
      </c>
      <c r="G52" s="97">
        <f>SUM(G46:G51)</f>
        <v>36.32</v>
      </c>
      <c r="H52" s="97">
        <f>SUM(H46:H51)</f>
        <v>37.5</v>
      </c>
      <c r="I52" s="97">
        <f>SUM(I46:I51)</f>
        <v>107.54</v>
      </c>
      <c r="J52" s="97">
        <f>SUM(J46:J51)</f>
        <v>897.80000000000007</v>
      </c>
      <c r="K52" s="98"/>
      <c r="L52" s="44">
        <f>SUM(L46:L51)</f>
        <v>355.65999999999997</v>
      </c>
    </row>
    <row r="53" spans="1:12" ht="15" customHeight="1" x14ac:dyDescent="0.25">
      <c r="A53" s="50">
        <v>1</v>
      </c>
      <c r="B53" s="50">
        <v>3</v>
      </c>
      <c r="C53" s="31" t="s">
        <v>76</v>
      </c>
      <c r="D53" s="99" t="s">
        <v>77</v>
      </c>
      <c r="E53" s="33" t="s">
        <v>78</v>
      </c>
      <c r="F53" s="34">
        <v>100</v>
      </c>
      <c r="G53" s="34">
        <v>6</v>
      </c>
      <c r="H53" s="34">
        <v>2.8</v>
      </c>
      <c r="I53" s="34">
        <v>35</v>
      </c>
      <c r="J53" s="34">
        <v>196</v>
      </c>
      <c r="K53" s="35">
        <v>541</v>
      </c>
      <c r="L53" s="49">
        <v>45.5</v>
      </c>
    </row>
    <row r="54" spans="1:12" ht="15" customHeight="1" x14ac:dyDescent="0.25">
      <c r="A54" s="100"/>
      <c r="B54" s="46"/>
      <c r="C54" s="60"/>
      <c r="D54" s="101" t="s">
        <v>48</v>
      </c>
      <c r="E54" s="33" t="s">
        <v>79</v>
      </c>
      <c r="F54" s="34">
        <v>200</v>
      </c>
      <c r="G54" s="34">
        <v>5.8</v>
      </c>
      <c r="H54" s="34">
        <v>5</v>
      </c>
      <c r="I54" s="34">
        <v>8</v>
      </c>
      <c r="J54" s="34">
        <v>100</v>
      </c>
      <c r="K54" s="35">
        <v>516</v>
      </c>
      <c r="L54" s="49">
        <v>63.5</v>
      </c>
    </row>
    <row r="55" spans="1:12" ht="15" customHeight="1" x14ac:dyDescent="0.25">
      <c r="A55" s="102"/>
      <c r="B55" s="31"/>
      <c r="C55" s="103"/>
      <c r="D55" s="104" t="s">
        <v>80</v>
      </c>
      <c r="E55" s="105" t="s">
        <v>81</v>
      </c>
      <c r="F55" s="56">
        <v>50</v>
      </c>
      <c r="G55" s="59">
        <v>0.4</v>
      </c>
      <c r="H55" s="59">
        <v>0</v>
      </c>
      <c r="I55" s="59">
        <v>39.25</v>
      </c>
      <c r="J55" s="59">
        <v>152</v>
      </c>
      <c r="K55" s="106"/>
      <c r="L55" s="49">
        <v>42</v>
      </c>
    </row>
    <row r="56" spans="1:12" ht="15" customHeight="1" x14ac:dyDescent="0.25">
      <c r="A56" s="94"/>
      <c r="B56" s="63"/>
      <c r="C56" s="78"/>
      <c r="D56" s="107" t="s">
        <v>37</v>
      </c>
      <c r="E56" s="41"/>
      <c r="F56" s="42">
        <f>SUM(F53:F55)</f>
        <v>350</v>
      </c>
      <c r="G56" s="42">
        <f>SUM(G53:G55)</f>
        <v>12.200000000000001</v>
      </c>
      <c r="H56" s="42">
        <f t="shared" ref="H56:I56" si="6">SUM(H53:H55)</f>
        <v>7.8</v>
      </c>
      <c r="I56" s="42">
        <f t="shared" si="6"/>
        <v>82.25</v>
      </c>
      <c r="J56" s="42">
        <f>SUM(J53:J55)</f>
        <v>448</v>
      </c>
      <c r="K56" s="4"/>
      <c r="L56" s="44">
        <f>SUM(L53:L55)</f>
        <v>151</v>
      </c>
    </row>
    <row r="57" spans="1:12" ht="29.25" customHeight="1" thickBot="1" x14ac:dyDescent="0.3">
      <c r="A57" s="108">
        <f>A41</f>
        <v>1</v>
      </c>
      <c r="B57" s="109">
        <f>B41</f>
        <v>3</v>
      </c>
      <c r="C57" s="110" t="s">
        <v>60</v>
      </c>
      <c r="D57" s="111"/>
      <c r="E57" s="72"/>
      <c r="F57" s="73">
        <f>F45+F52+F56</f>
        <v>1675</v>
      </c>
      <c r="G57" s="73">
        <f>G45+G52+G56</f>
        <v>67.77</v>
      </c>
      <c r="H57" s="73">
        <f t="shared" ref="H57:J57" si="7">H45+H52+H56</f>
        <v>66.7</v>
      </c>
      <c r="I57" s="73">
        <f t="shared" si="7"/>
        <v>277.24</v>
      </c>
      <c r="J57" s="73">
        <f t="shared" si="7"/>
        <v>1950</v>
      </c>
      <c r="K57" s="74"/>
      <c r="L57" s="75">
        <v>612.38</v>
      </c>
    </row>
    <row r="58" spans="1:12" ht="15" customHeight="1" x14ac:dyDescent="0.25">
      <c r="A58" s="83">
        <v>1</v>
      </c>
      <c r="B58" s="83">
        <v>4</v>
      </c>
      <c r="C58" s="65" t="s">
        <v>26</v>
      </c>
      <c r="D58" s="24" t="s">
        <v>27</v>
      </c>
      <c r="E58" s="112" t="s">
        <v>82</v>
      </c>
      <c r="F58" s="26">
        <v>200</v>
      </c>
      <c r="G58" s="26">
        <v>9.1999999999999993</v>
      </c>
      <c r="H58" s="26">
        <v>8.1999999999999993</v>
      </c>
      <c r="I58" s="26">
        <v>39</v>
      </c>
      <c r="J58" s="26">
        <v>258</v>
      </c>
      <c r="K58" s="113">
        <v>295</v>
      </c>
      <c r="L58" s="77">
        <v>45.8</v>
      </c>
    </row>
    <row r="59" spans="1:12" ht="15" customHeight="1" x14ac:dyDescent="0.25">
      <c r="A59" s="52"/>
      <c r="B59" s="31"/>
      <c r="C59" s="61"/>
      <c r="D59" s="37" t="s">
        <v>31</v>
      </c>
      <c r="E59" s="38" t="s">
        <v>83</v>
      </c>
      <c r="F59" s="34">
        <v>220</v>
      </c>
      <c r="G59" s="34">
        <v>3.96</v>
      </c>
      <c r="H59" s="34">
        <v>4.5999999999999996</v>
      </c>
      <c r="I59" s="34">
        <v>27.5</v>
      </c>
      <c r="J59" s="34">
        <v>158.4</v>
      </c>
      <c r="K59" s="35">
        <v>496</v>
      </c>
      <c r="L59" s="59">
        <v>21.4</v>
      </c>
    </row>
    <row r="60" spans="1:12" ht="15" customHeight="1" x14ac:dyDescent="0.25">
      <c r="A60" s="52"/>
      <c r="B60" s="31"/>
      <c r="C60" s="61"/>
      <c r="D60" s="37" t="s">
        <v>33</v>
      </c>
      <c r="E60" s="38" t="s">
        <v>64</v>
      </c>
      <c r="F60" s="34" t="s">
        <v>35</v>
      </c>
      <c r="G60" s="34">
        <v>6.1</v>
      </c>
      <c r="H60" s="34">
        <v>7.3</v>
      </c>
      <c r="I60" s="34">
        <v>39.4</v>
      </c>
      <c r="J60" s="34">
        <v>247.8</v>
      </c>
      <c r="K60" s="35" t="s">
        <v>36</v>
      </c>
      <c r="L60" s="49">
        <v>18.350000000000001</v>
      </c>
    </row>
    <row r="61" spans="1:12" ht="15" customHeight="1" x14ac:dyDescent="0.25">
      <c r="A61" s="29"/>
      <c r="B61" s="50"/>
      <c r="C61" s="52"/>
      <c r="D61" s="37"/>
      <c r="E61" s="38"/>
      <c r="F61" s="34">
        <v>508</v>
      </c>
      <c r="G61" s="34"/>
      <c r="H61" s="34"/>
      <c r="I61" s="34"/>
      <c r="J61" s="34"/>
      <c r="K61" s="35"/>
      <c r="L61" s="51"/>
    </row>
    <row r="62" spans="1:12" ht="15" customHeight="1" x14ac:dyDescent="0.25">
      <c r="A62" s="78"/>
      <c r="B62" s="87"/>
      <c r="C62" s="61"/>
      <c r="D62" s="40" t="s">
        <v>37</v>
      </c>
      <c r="E62" s="41"/>
      <c r="F62" s="42">
        <f>SUM(F58:F61)</f>
        <v>928</v>
      </c>
      <c r="G62" s="42">
        <f t="shared" ref="G62:J62" si="8">SUM(G58:G61)</f>
        <v>19.259999999999998</v>
      </c>
      <c r="H62" s="42">
        <f t="shared" si="8"/>
        <v>20.099999999999998</v>
      </c>
      <c r="I62" s="42">
        <f t="shared" si="8"/>
        <v>105.9</v>
      </c>
      <c r="J62" s="42">
        <f t="shared" si="8"/>
        <v>664.2</v>
      </c>
      <c r="K62" s="98"/>
      <c r="L62" s="44">
        <f>SUM(L58:L60)</f>
        <v>85.549999999999983</v>
      </c>
    </row>
    <row r="63" spans="1:12" ht="15" customHeight="1" x14ac:dyDescent="0.25">
      <c r="A63" s="45">
        <f>A58</f>
        <v>1</v>
      </c>
      <c r="B63" s="46">
        <f>B58</f>
        <v>4</v>
      </c>
      <c r="C63" s="47" t="s">
        <v>38</v>
      </c>
      <c r="D63" s="37" t="s">
        <v>39</v>
      </c>
      <c r="E63" s="33" t="s">
        <v>84</v>
      </c>
      <c r="F63" s="88">
        <v>100</v>
      </c>
      <c r="G63" s="88">
        <v>2.1</v>
      </c>
      <c r="H63" s="88">
        <v>10.1</v>
      </c>
      <c r="I63" s="88">
        <v>9.3000000000000007</v>
      </c>
      <c r="J63" s="88">
        <v>106</v>
      </c>
      <c r="K63" s="89">
        <v>2</v>
      </c>
      <c r="L63" s="49">
        <v>99.5</v>
      </c>
    </row>
    <row r="64" spans="1:12" ht="15" customHeight="1" x14ac:dyDescent="0.25">
      <c r="A64" s="4"/>
      <c r="B64" s="102"/>
      <c r="C64" s="114"/>
      <c r="D64" s="37" t="s">
        <v>41</v>
      </c>
      <c r="E64" s="33" t="s">
        <v>85</v>
      </c>
      <c r="F64" s="88">
        <v>250</v>
      </c>
      <c r="G64" s="88">
        <v>5.2</v>
      </c>
      <c r="H64" s="88">
        <v>6.6</v>
      </c>
      <c r="I64" s="88">
        <v>8.8000000000000007</v>
      </c>
      <c r="J64" s="88">
        <v>63.3</v>
      </c>
      <c r="K64" s="89">
        <v>146</v>
      </c>
      <c r="L64" s="59">
        <v>47.1</v>
      </c>
    </row>
    <row r="65" spans="1:12" ht="15" customHeight="1" x14ac:dyDescent="0.25">
      <c r="A65" s="4"/>
      <c r="B65" s="102"/>
      <c r="C65" s="114"/>
      <c r="D65" s="37" t="s">
        <v>44</v>
      </c>
      <c r="E65" s="33" t="s">
        <v>86</v>
      </c>
      <c r="F65" s="88">
        <v>100</v>
      </c>
      <c r="G65" s="57">
        <v>10.5</v>
      </c>
      <c r="H65" s="88">
        <v>5.2</v>
      </c>
      <c r="I65" s="88">
        <v>4.5</v>
      </c>
      <c r="J65" s="88">
        <v>102</v>
      </c>
      <c r="K65" s="89">
        <v>343</v>
      </c>
      <c r="L65" s="59">
        <v>97.6</v>
      </c>
    </row>
    <row r="66" spans="1:12" ht="15" customHeight="1" x14ac:dyDescent="0.25">
      <c r="A66" s="4"/>
      <c r="B66" s="102"/>
      <c r="C66" s="114"/>
      <c r="D66" s="37" t="s">
        <v>46</v>
      </c>
      <c r="E66" s="33" t="s">
        <v>47</v>
      </c>
      <c r="F66" s="88">
        <v>170</v>
      </c>
      <c r="G66" s="88">
        <v>3.5</v>
      </c>
      <c r="H66" s="88">
        <v>7.8</v>
      </c>
      <c r="I66" s="88">
        <v>18</v>
      </c>
      <c r="J66" s="88">
        <v>152</v>
      </c>
      <c r="K66" s="89">
        <v>429</v>
      </c>
      <c r="L66" s="59">
        <v>92.4</v>
      </c>
    </row>
    <row r="67" spans="1:12" ht="15" customHeight="1" x14ac:dyDescent="0.25">
      <c r="A67" s="115"/>
      <c r="B67" s="93"/>
      <c r="C67" s="31"/>
      <c r="D67" s="37" t="s">
        <v>48</v>
      </c>
      <c r="E67" s="33" t="s">
        <v>49</v>
      </c>
      <c r="F67" s="88">
        <v>220</v>
      </c>
      <c r="G67" s="88">
        <v>0.55000000000000004</v>
      </c>
      <c r="H67" s="88">
        <v>0</v>
      </c>
      <c r="I67" s="88">
        <v>29.7</v>
      </c>
      <c r="J67" s="88">
        <v>121</v>
      </c>
      <c r="K67" s="89">
        <v>508</v>
      </c>
      <c r="L67" s="59">
        <v>11.28</v>
      </c>
    </row>
    <row r="68" spans="1:12" ht="15" customHeight="1" x14ac:dyDescent="0.25">
      <c r="A68" s="115"/>
      <c r="B68" s="93"/>
      <c r="C68" s="31"/>
      <c r="D68" s="37" t="s">
        <v>50</v>
      </c>
      <c r="E68" s="33" t="s">
        <v>51</v>
      </c>
      <c r="F68" s="88">
        <v>40</v>
      </c>
      <c r="G68" s="88">
        <v>3.04</v>
      </c>
      <c r="H68" s="88">
        <v>0.32</v>
      </c>
      <c r="I68" s="88">
        <v>19.68</v>
      </c>
      <c r="J68" s="88">
        <v>94</v>
      </c>
      <c r="K68" s="89">
        <v>108</v>
      </c>
      <c r="L68" s="49">
        <v>3.71</v>
      </c>
    </row>
    <row r="69" spans="1:12" ht="15" customHeight="1" x14ac:dyDescent="0.25">
      <c r="A69" s="29"/>
      <c r="B69" s="30"/>
      <c r="C69" s="31"/>
      <c r="D69" s="37" t="s">
        <v>52</v>
      </c>
      <c r="E69" s="33" t="s">
        <v>53</v>
      </c>
      <c r="F69" s="88">
        <v>40</v>
      </c>
      <c r="G69" s="88">
        <v>2.64</v>
      </c>
      <c r="H69" s="88">
        <v>0.48</v>
      </c>
      <c r="I69" s="88">
        <v>13.36</v>
      </c>
      <c r="J69" s="88">
        <v>69.599999999999994</v>
      </c>
      <c r="K69" s="89">
        <v>109</v>
      </c>
      <c r="L69" s="49">
        <v>6.8</v>
      </c>
    </row>
    <row r="70" spans="1:12" ht="15" customHeight="1" x14ac:dyDescent="0.25">
      <c r="A70" s="62"/>
      <c r="B70" s="116"/>
      <c r="C70" s="87"/>
      <c r="D70" s="40" t="s">
        <v>37</v>
      </c>
      <c r="E70" s="41"/>
      <c r="F70" s="42">
        <f>SUM(F63:F69)</f>
        <v>920</v>
      </c>
      <c r="G70" s="42">
        <f t="shared" ref="G70:J70" si="9">SUM(G63:G69)</f>
        <v>27.53</v>
      </c>
      <c r="H70" s="42">
        <f t="shared" si="9"/>
        <v>30.5</v>
      </c>
      <c r="I70" s="42">
        <f t="shared" si="9"/>
        <v>103.33999999999999</v>
      </c>
      <c r="J70" s="42">
        <f t="shared" si="9"/>
        <v>707.9</v>
      </c>
      <c r="K70" s="43"/>
      <c r="L70" s="117">
        <f>SUM(L63:L69)</f>
        <v>358.39</v>
      </c>
    </row>
    <row r="71" spans="1:12" ht="15" customHeight="1" x14ac:dyDescent="0.25">
      <c r="A71" s="83">
        <v>1</v>
      </c>
      <c r="B71" s="83">
        <v>4</v>
      </c>
      <c r="C71" s="65" t="s">
        <v>54</v>
      </c>
      <c r="D71" s="118" t="s">
        <v>87</v>
      </c>
      <c r="E71" s="119" t="s">
        <v>88</v>
      </c>
      <c r="F71" s="120">
        <v>100</v>
      </c>
      <c r="G71" s="120">
        <v>11.4</v>
      </c>
      <c r="H71" s="120">
        <v>8.3000000000000007</v>
      </c>
      <c r="I71" s="120">
        <v>67.8</v>
      </c>
      <c r="J71" s="120">
        <v>417</v>
      </c>
      <c r="K71" s="121">
        <v>590</v>
      </c>
      <c r="L71" s="59">
        <v>130</v>
      </c>
    </row>
    <row r="72" spans="1:12" ht="15" customHeight="1" x14ac:dyDescent="0.25">
      <c r="A72" s="29"/>
      <c r="B72" s="30"/>
      <c r="C72" s="31"/>
      <c r="D72" s="118" t="s">
        <v>89</v>
      </c>
      <c r="E72" s="119" t="s">
        <v>90</v>
      </c>
      <c r="F72" s="120">
        <v>115</v>
      </c>
      <c r="G72" s="120">
        <v>5</v>
      </c>
      <c r="H72" s="120">
        <v>6</v>
      </c>
      <c r="I72" s="57">
        <v>3.5</v>
      </c>
      <c r="J72" s="120">
        <v>112</v>
      </c>
      <c r="K72" s="121">
        <v>517</v>
      </c>
      <c r="L72" s="59">
        <v>230</v>
      </c>
    </row>
    <row r="73" spans="1:12" ht="15" customHeight="1" x14ac:dyDescent="0.25">
      <c r="A73" s="29"/>
      <c r="B73" s="30"/>
      <c r="C73" s="31"/>
      <c r="D73" s="122"/>
      <c r="E73" s="119"/>
      <c r="F73" s="120"/>
      <c r="G73" s="120"/>
      <c r="H73" s="120"/>
      <c r="I73" s="120"/>
      <c r="J73" s="120"/>
      <c r="K73" s="121"/>
      <c r="L73" s="59"/>
    </row>
    <row r="74" spans="1:12" ht="15" customHeight="1" x14ac:dyDescent="0.25">
      <c r="A74" s="29"/>
      <c r="B74" s="30"/>
      <c r="C74" s="31"/>
      <c r="D74" s="40" t="s">
        <v>37</v>
      </c>
      <c r="E74" s="123"/>
      <c r="F74" s="124">
        <f>SUM(F71:F72)</f>
        <v>215</v>
      </c>
      <c r="G74" s="124">
        <f t="shared" ref="G74:J74" si="10">SUM(G71:G72)</f>
        <v>16.399999999999999</v>
      </c>
      <c r="H74" s="124">
        <f t="shared" si="10"/>
        <v>14.3</v>
      </c>
      <c r="I74" s="124">
        <f t="shared" si="10"/>
        <v>71.3</v>
      </c>
      <c r="J74" s="124">
        <f t="shared" si="10"/>
        <v>529</v>
      </c>
      <c r="K74" s="125"/>
      <c r="L74" s="117">
        <f>SUM(L71:L73)</f>
        <v>360</v>
      </c>
    </row>
    <row r="75" spans="1:12" ht="29.25" customHeight="1" thickBot="1" x14ac:dyDescent="0.3">
      <c r="A75" s="126">
        <f>A58</f>
        <v>1</v>
      </c>
      <c r="B75" s="127">
        <f>B58</f>
        <v>4</v>
      </c>
      <c r="C75" s="128" t="s">
        <v>60</v>
      </c>
      <c r="D75" s="71"/>
      <c r="E75" s="72"/>
      <c r="F75" s="73">
        <f>F62+F70+F74</f>
        <v>2063</v>
      </c>
      <c r="G75" s="73">
        <f t="shared" ref="G75:J75" si="11">G62+G70+G74</f>
        <v>63.19</v>
      </c>
      <c r="H75" s="73">
        <f t="shared" si="11"/>
        <v>64.899999999999991</v>
      </c>
      <c r="I75" s="73">
        <f t="shared" si="11"/>
        <v>280.54000000000002</v>
      </c>
      <c r="J75" s="73">
        <f t="shared" si="11"/>
        <v>1901.1</v>
      </c>
      <c r="K75" s="74"/>
      <c r="L75" s="129">
        <f>L62+L70+L74</f>
        <v>803.93999999999994</v>
      </c>
    </row>
    <row r="76" spans="1:12" ht="15" customHeight="1" x14ac:dyDescent="0.25">
      <c r="A76" s="130">
        <v>1</v>
      </c>
      <c r="B76" s="130">
        <v>5</v>
      </c>
      <c r="C76" s="131" t="s">
        <v>26</v>
      </c>
      <c r="D76" s="132" t="s">
        <v>27</v>
      </c>
      <c r="E76" s="25" t="s">
        <v>91</v>
      </c>
      <c r="F76" s="26">
        <v>190</v>
      </c>
      <c r="G76" s="26">
        <v>8.6</v>
      </c>
      <c r="H76" s="26">
        <v>8.4</v>
      </c>
      <c r="I76" s="26">
        <v>38</v>
      </c>
      <c r="J76" s="26">
        <v>261</v>
      </c>
      <c r="K76" s="27">
        <v>313</v>
      </c>
      <c r="L76" s="133">
        <v>160</v>
      </c>
    </row>
    <row r="77" spans="1:12" ht="15" customHeight="1" x14ac:dyDescent="0.25">
      <c r="A77" s="29"/>
      <c r="B77" s="50"/>
      <c r="C77" s="52"/>
      <c r="D77" s="134" t="s">
        <v>29</v>
      </c>
      <c r="E77" s="33" t="s">
        <v>30</v>
      </c>
      <c r="F77" s="34">
        <v>10</v>
      </c>
      <c r="G77" s="34">
        <v>2</v>
      </c>
      <c r="H77" s="34">
        <v>2</v>
      </c>
      <c r="I77" s="34">
        <v>0.15</v>
      </c>
      <c r="J77" s="34">
        <v>26.4</v>
      </c>
      <c r="K77" s="35">
        <v>100</v>
      </c>
      <c r="L77" s="59">
        <v>18.899999999999999</v>
      </c>
    </row>
    <row r="78" spans="1:12" ht="15" customHeight="1" x14ac:dyDescent="0.25">
      <c r="A78" s="29"/>
      <c r="B78" s="50"/>
      <c r="C78" s="52"/>
      <c r="D78" s="135" t="s">
        <v>31</v>
      </c>
      <c r="E78" s="33" t="s">
        <v>92</v>
      </c>
      <c r="F78" s="34">
        <v>220</v>
      </c>
      <c r="G78" s="34">
        <v>0.11</v>
      </c>
      <c r="H78" s="34">
        <v>0</v>
      </c>
      <c r="I78" s="34">
        <v>0.16</v>
      </c>
      <c r="J78" s="34">
        <v>67.099999999999994</v>
      </c>
      <c r="K78" s="35">
        <v>494</v>
      </c>
      <c r="L78" s="59">
        <v>15.3</v>
      </c>
    </row>
    <row r="79" spans="1:12" ht="15" customHeight="1" x14ac:dyDescent="0.25">
      <c r="A79" s="52"/>
      <c r="B79" s="31"/>
      <c r="C79" s="61"/>
      <c r="D79" s="135" t="s">
        <v>33</v>
      </c>
      <c r="E79" s="33" t="s">
        <v>34</v>
      </c>
      <c r="F79" s="34" t="s">
        <v>35</v>
      </c>
      <c r="G79" s="34">
        <v>6.1</v>
      </c>
      <c r="H79" s="34">
        <v>7.3</v>
      </c>
      <c r="I79" s="34">
        <v>39.4</v>
      </c>
      <c r="J79" s="34">
        <v>247.8</v>
      </c>
      <c r="K79" s="35" t="s">
        <v>36</v>
      </c>
      <c r="L79" s="59">
        <v>18.350000000000001</v>
      </c>
    </row>
    <row r="80" spans="1:12" ht="15" customHeight="1" x14ac:dyDescent="0.25">
      <c r="A80" s="78"/>
      <c r="B80" s="87"/>
      <c r="C80" s="61"/>
      <c r="D80" s="40" t="s">
        <v>37</v>
      </c>
      <c r="E80" s="41"/>
      <c r="F80" s="42">
        <f>SUM(F76:F79)</f>
        <v>420</v>
      </c>
      <c r="G80" s="42">
        <f>SUM(G76:G79)</f>
        <v>16.809999999999999</v>
      </c>
      <c r="H80" s="42">
        <f>SUM(H76:H79)</f>
        <v>17.7</v>
      </c>
      <c r="I80" s="42">
        <f>SUM(I76:I79)</f>
        <v>77.709999999999994</v>
      </c>
      <c r="J80" s="42">
        <f>SUM(J76:J79)</f>
        <v>602.29999999999995</v>
      </c>
      <c r="K80" s="43"/>
      <c r="L80" s="117">
        <f>SUM(L76:L79)</f>
        <v>212.55</v>
      </c>
    </row>
    <row r="81" spans="1:12" ht="15" customHeight="1" x14ac:dyDescent="0.25">
      <c r="A81" s="130">
        <f>A76</f>
        <v>1</v>
      </c>
      <c r="B81" s="130">
        <v>5</v>
      </c>
      <c r="C81" s="131" t="s">
        <v>38</v>
      </c>
      <c r="D81" s="135" t="s">
        <v>39</v>
      </c>
      <c r="E81" s="38" t="s">
        <v>93</v>
      </c>
      <c r="F81" s="34">
        <v>100</v>
      </c>
      <c r="G81" s="34">
        <v>1.6</v>
      </c>
      <c r="H81" s="34">
        <v>10.1</v>
      </c>
      <c r="I81" s="34">
        <v>9.6</v>
      </c>
      <c r="J81" s="34">
        <v>64</v>
      </c>
      <c r="K81" s="35">
        <v>19</v>
      </c>
      <c r="L81" s="59">
        <v>99.5</v>
      </c>
    </row>
    <row r="82" spans="1:12" ht="15" customHeight="1" x14ac:dyDescent="0.25">
      <c r="A82" s="136"/>
      <c r="B82" s="137"/>
      <c r="C82" s="138"/>
      <c r="D82" s="135" t="s">
        <v>41</v>
      </c>
      <c r="E82" s="38" t="s">
        <v>94</v>
      </c>
      <c r="F82" s="34">
        <v>250</v>
      </c>
      <c r="G82" s="34">
        <v>3.4</v>
      </c>
      <c r="H82" s="34">
        <v>5.0999999999999996</v>
      </c>
      <c r="I82" s="34">
        <v>14.6</v>
      </c>
      <c r="J82" s="34">
        <v>112.5</v>
      </c>
      <c r="K82" s="35">
        <v>154</v>
      </c>
      <c r="L82" s="59">
        <v>45.2</v>
      </c>
    </row>
    <row r="83" spans="1:12" ht="15" customHeight="1" x14ac:dyDescent="0.25">
      <c r="A83" s="136"/>
      <c r="B83" s="137"/>
      <c r="C83" s="138"/>
      <c r="D83" s="135" t="s">
        <v>44</v>
      </c>
      <c r="E83" s="38" t="s">
        <v>95</v>
      </c>
      <c r="F83" s="34">
        <v>225</v>
      </c>
      <c r="G83" s="139">
        <v>26.2</v>
      </c>
      <c r="H83" s="34">
        <v>26.5</v>
      </c>
      <c r="I83" s="34">
        <v>26.3</v>
      </c>
      <c r="J83" s="34">
        <v>428</v>
      </c>
      <c r="K83" s="35">
        <v>377</v>
      </c>
      <c r="L83" s="59">
        <v>158.5</v>
      </c>
    </row>
    <row r="84" spans="1:12" ht="15" customHeight="1" x14ac:dyDescent="0.25">
      <c r="A84" s="136"/>
      <c r="B84" s="137"/>
      <c r="C84" s="138"/>
      <c r="D84" s="37" t="s">
        <v>48</v>
      </c>
      <c r="E84" s="38" t="s">
        <v>75</v>
      </c>
      <c r="F84" s="34">
        <v>220</v>
      </c>
      <c r="G84" s="34">
        <v>1.54</v>
      </c>
      <c r="H84" s="34">
        <v>0</v>
      </c>
      <c r="I84" s="34">
        <v>31.9</v>
      </c>
      <c r="J84" s="34">
        <v>134.19999999999999</v>
      </c>
      <c r="K84" s="35">
        <v>503</v>
      </c>
      <c r="L84" s="59">
        <v>23.45</v>
      </c>
    </row>
    <row r="85" spans="1:12" ht="15" customHeight="1" x14ac:dyDescent="0.25">
      <c r="A85" s="136"/>
      <c r="B85" s="137"/>
      <c r="C85" s="138"/>
      <c r="D85" s="37" t="s">
        <v>50</v>
      </c>
      <c r="E85" s="38" t="s">
        <v>51</v>
      </c>
      <c r="F85" s="34">
        <v>40</v>
      </c>
      <c r="G85" s="34">
        <v>3.04</v>
      </c>
      <c r="H85" s="34">
        <v>0.32</v>
      </c>
      <c r="I85" s="34">
        <v>19.68</v>
      </c>
      <c r="J85" s="34">
        <v>94</v>
      </c>
      <c r="K85" s="35">
        <v>108</v>
      </c>
      <c r="L85" s="49">
        <v>3.71</v>
      </c>
    </row>
    <row r="86" spans="1:12" ht="15" customHeight="1" x14ac:dyDescent="0.25">
      <c r="A86" s="136"/>
      <c r="B86" s="137"/>
      <c r="C86" s="138"/>
      <c r="D86" s="37" t="s">
        <v>52</v>
      </c>
      <c r="E86" s="38" t="s">
        <v>53</v>
      </c>
      <c r="F86" s="34">
        <v>40</v>
      </c>
      <c r="G86" s="34">
        <v>2.64</v>
      </c>
      <c r="H86" s="34">
        <v>0.48</v>
      </c>
      <c r="I86" s="34">
        <v>13.36</v>
      </c>
      <c r="J86" s="34">
        <v>69.599999999999994</v>
      </c>
      <c r="K86" s="35">
        <v>109</v>
      </c>
      <c r="L86" s="49">
        <v>6.8</v>
      </c>
    </row>
    <row r="87" spans="1:12" ht="15" customHeight="1" x14ac:dyDescent="0.25">
      <c r="A87" s="136"/>
      <c r="B87" s="137"/>
      <c r="C87" s="138"/>
      <c r="D87" s="40" t="s">
        <v>37</v>
      </c>
      <c r="E87" s="41"/>
      <c r="F87" s="42">
        <f>SUM(F81:F86)</f>
        <v>875</v>
      </c>
      <c r="G87" s="42">
        <f t="shared" ref="G87:J87" si="12">SUM(G81:G86)</f>
        <v>38.42</v>
      </c>
      <c r="H87" s="42">
        <f t="shared" si="12"/>
        <v>42.5</v>
      </c>
      <c r="I87" s="42">
        <f t="shared" si="12"/>
        <v>115.44000000000001</v>
      </c>
      <c r="J87" s="42">
        <f t="shared" si="12"/>
        <v>902.30000000000007</v>
      </c>
      <c r="K87" s="43"/>
      <c r="L87" s="44">
        <f>SUM(L81:L86)</f>
        <v>337.15999999999997</v>
      </c>
    </row>
    <row r="88" spans="1:12" ht="15" customHeight="1" x14ac:dyDescent="0.25">
      <c r="A88" s="130">
        <v>1</v>
      </c>
      <c r="B88" s="130">
        <v>5</v>
      </c>
      <c r="C88" s="131" t="s">
        <v>54</v>
      </c>
      <c r="D88" s="118" t="s">
        <v>87</v>
      </c>
      <c r="E88" s="33" t="s">
        <v>96</v>
      </c>
      <c r="F88" s="34">
        <v>100</v>
      </c>
      <c r="G88" s="34">
        <v>6.3</v>
      </c>
      <c r="H88" s="34">
        <v>4</v>
      </c>
      <c r="I88" s="34">
        <v>71</v>
      </c>
      <c r="J88" s="34">
        <v>269.2</v>
      </c>
      <c r="K88" s="35">
        <v>542</v>
      </c>
      <c r="L88" s="49">
        <v>37.65</v>
      </c>
    </row>
    <row r="89" spans="1:12" ht="15" customHeight="1" x14ac:dyDescent="0.25">
      <c r="A89" s="140"/>
      <c r="B89" s="140"/>
      <c r="C89" s="141"/>
      <c r="D89" s="142" t="s">
        <v>97</v>
      </c>
      <c r="E89" s="33" t="s">
        <v>98</v>
      </c>
      <c r="F89" s="34">
        <v>120</v>
      </c>
      <c r="G89" s="34">
        <v>1.5</v>
      </c>
      <c r="H89" s="34">
        <v>0.5</v>
      </c>
      <c r="I89" s="34">
        <v>21</v>
      </c>
      <c r="J89" s="34">
        <v>96</v>
      </c>
      <c r="K89" s="35">
        <v>112</v>
      </c>
      <c r="L89" s="49">
        <v>132</v>
      </c>
    </row>
    <row r="90" spans="1:12" ht="15" customHeight="1" x14ac:dyDescent="0.25">
      <c r="A90" s="138"/>
      <c r="B90" s="138"/>
      <c r="C90" s="143"/>
      <c r="D90" s="144" t="s">
        <v>48</v>
      </c>
      <c r="E90" s="33" t="s">
        <v>99</v>
      </c>
      <c r="F90" s="34">
        <v>200</v>
      </c>
      <c r="G90" s="34">
        <v>4.5</v>
      </c>
      <c r="H90" s="34">
        <v>2.5</v>
      </c>
      <c r="I90" s="34">
        <v>9.4</v>
      </c>
      <c r="J90" s="34">
        <v>118.8</v>
      </c>
      <c r="K90" s="35">
        <v>515</v>
      </c>
      <c r="L90" s="49">
        <v>54</v>
      </c>
    </row>
    <row r="91" spans="1:12" ht="15" customHeight="1" x14ac:dyDescent="0.25">
      <c r="A91" s="136"/>
      <c r="B91" s="137"/>
      <c r="C91" s="138"/>
      <c r="D91" s="145" t="s">
        <v>37</v>
      </c>
      <c r="E91" s="131"/>
      <c r="F91" s="130">
        <f>SUM(F88:F90)</f>
        <v>420</v>
      </c>
      <c r="G91" s="130">
        <f>SUM(G88:G90)</f>
        <v>12.3</v>
      </c>
      <c r="H91" s="130">
        <f>SUM(H88:H90)</f>
        <v>7</v>
      </c>
      <c r="I91" s="130">
        <f>SUM(I88:I90)</f>
        <v>101.4</v>
      </c>
      <c r="J91" s="130">
        <f>SUM(J88:J90)</f>
        <v>484</v>
      </c>
      <c r="K91" s="146"/>
      <c r="L91" s="84">
        <f>SUM(L88:L90)</f>
        <v>223.65</v>
      </c>
    </row>
    <row r="92" spans="1:12" ht="29.25" customHeight="1" thickBot="1" x14ac:dyDescent="0.3">
      <c r="A92" s="147">
        <f>A76</f>
        <v>1</v>
      </c>
      <c r="B92" s="148">
        <f>B76</f>
        <v>5</v>
      </c>
      <c r="C92" s="149" t="s">
        <v>60</v>
      </c>
      <c r="D92" s="150"/>
      <c r="E92" s="72"/>
      <c r="F92" s="73">
        <v>1673</v>
      </c>
      <c r="G92" s="73">
        <v>67.53</v>
      </c>
      <c r="H92" s="73">
        <v>67.2</v>
      </c>
      <c r="I92" s="73">
        <v>294.55</v>
      </c>
      <c r="J92" s="73">
        <v>1988.6</v>
      </c>
      <c r="K92" s="74"/>
      <c r="L92" s="151">
        <f>L80+L87+L91</f>
        <v>773.36</v>
      </c>
    </row>
    <row r="93" spans="1:12" ht="15" customHeight="1" x14ac:dyDescent="0.25">
      <c r="A93" s="130">
        <v>2</v>
      </c>
      <c r="B93" s="130">
        <v>6</v>
      </c>
      <c r="C93" s="131" t="s">
        <v>26</v>
      </c>
      <c r="D93" s="132" t="s">
        <v>27</v>
      </c>
      <c r="E93" s="152" t="s">
        <v>100</v>
      </c>
      <c r="F93" s="26">
        <v>40</v>
      </c>
      <c r="G93" s="26">
        <v>5.0999999999999996</v>
      </c>
      <c r="H93" s="26">
        <v>4.5999999999999996</v>
      </c>
      <c r="I93" s="26">
        <v>0.3</v>
      </c>
      <c r="J93" s="26">
        <v>63</v>
      </c>
      <c r="K93" s="27">
        <v>300</v>
      </c>
      <c r="L93" s="153">
        <v>28</v>
      </c>
    </row>
    <row r="94" spans="1:12" ht="15" customHeight="1" x14ac:dyDescent="0.25">
      <c r="A94" s="136"/>
      <c r="B94" s="137"/>
      <c r="C94" s="138"/>
      <c r="D94" s="134"/>
      <c r="E94" s="92" t="s">
        <v>101</v>
      </c>
      <c r="F94" s="34">
        <v>75</v>
      </c>
      <c r="G94" s="34">
        <v>10.4</v>
      </c>
      <c r="H94" s="34">
        <v>21</v>
      </c>
      <c r="I94" s="34">
        <v>0</v>
      </c>
      <c r="J94" s="34">
        <v>230</v>
      </c>
      <c r="K94" s="35">
        <v>395</v>
      </c>
      <c r="L94" s="39">
        <v>142</v>
      </c>
    </row>
    <row r="95" spans="1:12" ht="15" customHeight="1" x14ac:dyDescent="0.25">
      <c r="A95" s="136"/>
      <c r="B95" s="137"/>
      <c r="C95" s="138"/>
      <c r="D95" s="37" t="s">
        <v>31</v>
      </c>
      <c r="E95" s="92" t="s">
        <v>32</v>
      </c>
      <c r="F95" s="34">
        <v>220</v>
      </c>
      <c r="G95" s="34">
        <v>0.1</v>
      </c>
      <c r="H95" s="34">
        <v>0</v>
      </c>
      <c r="I95" s="34">
        <v>15</v>
      </c>
      <c r="J95" s="34">
        <v>60</v>
      </c>
      <c r="K95" s="35">
        <v>494</v>
      </c>
      <c r="L95" s="39">
        <v>4.25</v>
      </c>
    </row>
    <row r="96" spans="1:12" ht="15" customHeight="1" x14ac:dyDescent="0.25">
      <c r="A96" s="136"/>
      <c r="B96" s="137"/>
      <c r="C96" s="138"/>
      <c r="D96" s="135" t="s">
        <v>33</v>
      </c>
      <c r="E96" s="92" t="s">
        <v>34</v>
      </c>
      <c r="F96" s="34" t="s">
        <v>35</v>
      </c>
      <c r="G96" s="34">
        <v>6.1</v>
      </c>
      <c r="H96" s="34">
        <v>7.3</v>
      </c>
      <c r="I96" s="34">
        <v>39.4</v>
      </c>
      <c r="J96" s="34">
        <v>247.8</v>
      </c>
      <c r="K96" s="35" t="s">
        <v>36</v>
      </c>
      <c r="L96" s="39">
        <v>18.350000000000001</v>
      </c>
    </row>
    <row r="97" spans="1:12" ht="15" customHeight="1" x14ac:dyDescent="0.25">
      <c r="A97" s="136"/>
      <c r="B97" s="137"/>
      <c r="C97" s="138"/>
      <c r="D97" s="40" t="s">
        <v>37</v>
      </c>
      <c r="E97" s="41"/>
      <c r="F97" s="42">
        <f>SUM(F93:F96)</f>
        <v>335</v>
      </c>
      <c r="G97" s="42">
        <f>SUM(G93:G96)</f>
        <v>21.7</v>
      </c>
      <c r="H97" s="42">
        <f>SUM(H93:H96)</f>
        <v>32.9</v>
      </c>
      <c r="I97" s="42">
        <f>SUM(I93:I96)</f>
        <v>54.7</v>
      </c>
      <c r="J97" s="42">
        <f>SUM(J93:J96)</f>
        <v>600.79999999999995</v>
      </c>
      <c r="K97" s="43"/>
      <c r="L97" s="154">
        <f>SUM(L93:L96)</f>
        <v>192.6</v>
      </c>
    </row>
    <row r="98" spans="1:12" ht="15" customHeight="1" x14ac:dyDescent="0.25">
      <c r="A98" s="130">
        <v>2</v>
      </c>
      <c r="B98" s="130">
        <v>6</v>
      </c>
      <c r="C98" s="131" t="s">
        <v>38</v>
      </c>
      <c r="D98" s="135" t="s">
        <v>39</v>
      </c>
      <c r="E98" s="33" t="s">
        <v>102</v>
      </c>
      <c r="F98" s="34">
        <v>100</v>
      </c>
      <c r="G98" s="34">
        <v>2.2999999999999998</v>
      </c>
      <c r="H98" s="34">
        <v>10.8</v>
      </c>
      <c r="I98" s="34">
        <v>6.8</v>
      </c>
      <c r="J98" s="34">
        <v>130</v>
      </c>
      <c r="K98" s="35">
        <v>76</v>
      </c>
      <c r="L98" s="39">
        <v>85.2</v>
      </c>
    </row>
    <row r="99" spans="1:12" ht="15" customHeight="1" x14ac:dyDescent="0.25">
      <c r="A99" s="138"/>
      <c r="B99" s="138"/>
      <c r="C99" s="143"/>
      <c r="D99" s="135" t="s">
        <v>41</v>
      </c>
      <c r="E99" s="33" t="s">
        <v>103</v>
      </c>
      <c r="F99" s="34">
        <v>250</v>
      </c>
      <c r="G99" s="34">
        <v>4.8499999999999996</v>
      </c>
      <c r="H99" s="34">
        <v>4.5</v>
      </c>
      <c r="I99" s="34">
        <v>14.6</v>
      </c>
      <c r="J99" s="34">
        <v>121.5</v>
      </c>
      <c r="K99" s="35">
        <v>134</v>
      </c>
      <c r="L99" s="39">
        <v>52</v>
      </c>
    </row>
    <row r="100" spans="1:12" ht="15" customHeight="1" x14ac:dyDescent="0.25">
      <c r="A100" s="136"/>
      <c r="B100" s="140"/>
      <c r="C100" s="141"/>
      <c r="D100" s="55"/>
      <c r="E100" s="55" t="s">
        <v>43</v>
      </c>
      <c r="F100" s="56">
        <v>10</v>
      </c>
      <c r="G100" s="56">
        <v>0.3</v>
      </c>
      <c r="H100" s="56">
        <v>1.5</v>
      </c>
      <c r="I100" s="56">
        <v>0.4</v>
      </c>
      <c r="J100" s="56">
        <v>16.2</v>
      </c>
      <c r="K100" s="155"/>
      <c r="L100" s="39">
        <v>9.1</v>
      </c>
    </row>
    <row r="101" spans="1:12" ht="15" customHeight="1" x14ac:dyDescent="0.25">
      <c r="A101" s="136"/>
      <c r="B101" s="140"/>
      <c r="C101" s="141"/>
      <c r="D101" s="135" t="s">
        <v>44</v>
      </c>
      <c r="E101" s="33" t="s">
        <v>104</v>
      </c>
      <c r="F101" s="156">
        <v>100</v>
      </c>
      <c r="G101" s="34">
        <v>17.2</v>
      </c>
      <c r="H101" s="34">
        <v>15.25</v>
      </c>
      <c r="I101" s="34">
        <v>3.5</v>
      </c>
      <c r="J101" s="34">
        <v>248</v>
      </c>
      <c r="K101" s="35">
        <v>367</v>
      </c>
      <c r="L101" s="39">
        <v>93</v>
      </c>
    </row>
    <row r="102" spans="1:12" ht="15" customHeight="1" x14ac:dyDescent="0.25">
      <c r="A102" s="136"/>
      <c r="B102" s="140"/>
      <c r="C102" s="141"/>
      <c r="D102" s="37" t="s">
        <v>46</v>
      </c>
      <c r="E102" s="37" t="s">
        <v>105</v>
      </c>
      <c r="F102" s="56">
        <v>170</v>
      </c>
      <c r="G102" s="56">
        <v>7.3</v>
      </c>
      <c r="H102" s="56">
        <v>0.75</v>
      </c>
      <c r="I102" s="56">
        <v>32.299999999999997</v>
      </c>
      <c r="J102" s="56">
        <v>169</v>
      </c>
      <c r="K102" s="155">
        <v>291</v>
      </c>
      <c r="L102" s="39">
        <v>38.950000000000003</v>
      </c>
    </row>
    <row r="103" spans="1:12" ht="15" customHeight="1" x14ac:dyDescent="0.25">
      <c r="A103" s="136"/>
      <c r="B103" s="140"/>
      <c r="C103" s="141"/>
      <c r="D103" s="37" t="s">
        <v>48</v>
      </c>
      <c r="E103" s="33" t="s">
        <v>49</v>
      </c>
      <c r="F103" s="34">
        <v>220</v>
      </c>
      <c r="G103" s="34">
        <v>0.59</v>
      </c>
      <c r="H103" s="34">
        <v>0</v>
      </c>
      <c r="I103" s="34">
        <v>29.7</v>
      </c>
      <c r="J103" s="34">
        <v>121</v>
      </c>
      <c r="K103" s="35">
        <v>508</v>
      </c>
      <c r="L103" s="39">
        <v>11.28</v>
      </c>
    </row>
    <row r="104" spans="1:12" ht="15" customHeight="1" x14ac:dyDescent="0.25">
      <c r="A104" s="136"/>
      <c r="B104" s="140"/>
      <c r="C104" s="141"/>
      <c r="D104" s="37" t="s">
        <v>50</v>
      </c>
      <c r="E104" s="33" t="s">
        <v>51</v>
      </c>
      <c r="F104" s="34">
        <v>40</v>
      </c>
      <c r="G104" s="34">
        <v>3.04</v>
      </c>
      <c r="H104" s="34">
        <v>0.32</v>
      </c>
      <c r="I104" s="34">
        <v>19.68</v>
      </c>
      <c r="J104" s="34">
        <v>94</v>
      </c>
      <c r="K104" s="35">
        <v>108</v>
      </c>
      <c r="L104" s="49">
        <v>3.71</v>
      </c>
    </row>
    <row r="105" spans="1:12" ht="15" customHeight="1" x14ac:dyDescent="0.25">
      <c r="A105" s="52"/>
      <c r="B105" s="31"/>
      <c r="C105" s="4"/>
      <c r="D105" s="37" t="s">
        <v>52</v>
      </c>
      <c r="E105" s="33" t="s">
        <v>53</v>
      </c>
      <c r="F105" s="34">
        <v>40</v>
      </c>
      <c r="G105" s="34">
        <v>2.64</v>
      </c>
      <c r="H105" s="34">
        <v>0.48</v>
      </c>
      <c r="I105" s="34">
        <v>13.36</v>
      </c>
      <c r="J105" s="34">
        <v>69.599999999999994</v>
      </c>
      <c r="K105" s="35">
        <v>109</v>
      </c>
      <c r="L105" s="49">
        <v>6.8</v>
      </c>
    </row>
    <row r="106" spans="1:12" ht="15" customHeight="1" x14ac:dyDescent="0.25">
      <c r="A106" s="157"/>
      <c r="B106" s="158"/>
      <c r="C106" s="141"/>
      <c r="D106" s="40" t="s">
        <v>37</v>
      </c>
      <c r="E106" s="41"/>
      <c r="F106" s="42">
        <f>SUM(F98:F105)</f>
        <v>930</v>
      </c>
      <c r="G106" s="42">
        <f>SUM(G98:G105)</f>
        <v>38.22</v>
      </c>
      <c r="H106" s="42">
        <f t="shared" ref="H106:J106" si="13">SUM(H98:H105)</f>
        <v>33.599999999999994</v>
      </c>
      <c r="I106" s="42">
        <f t="shared" si="13"/>
        <v>120.33999999999999</v>
      </c>
      <c r="J106" s="42">
        <f t="shared" si="13"/>
        <v>969.30000000000007</v>
      </c>
      <c r="K106" s="43"/>
      <c r="L106" s="154">
        <f>SUM(L98:L105)</f>
        <v>300.03999999999996</v>
      </c>
    </row>
    <row r="107" spans="1:12" ht="15" customHeight="1" x14ac:dyDescent="0.25">
      <c r="A107" s="130">
        <v>2</v>
      </c>
      <c r="B107" s="130">
        <v>6</v>
      </c>
      <c r="C107" s="131" t="s">
        <v>54</v>
      </c>
      <c r="D107" s="144" t="s">
        <v>80</v>
      </c>
      <c r="E107" s="33" t="s">
        <v>106</v>
      </c>
      <c r="F107" s="34">
        <v>50</v>
      </c>
      <c r="G107" s="34">
        <v>1.2</v>
      </c>
      <c r="H107" s="34">
        <v>0</v>
      </c>
      <c r="I107" s="34">
        <v>68</v>
      </c>
      <c r="J107" s="34">
        <v>156.5</v>
      </c>
      <c r="K107" s="35"/>
      <c r="L107" s="39">
        <v>39.4</v>
      </c>
    </row>
    <row r="108" spans="1:12" ht="15" customHeight="1" x14ac:dyDescent="0.25">
      <c r="A108" s="52"/>
      <c r="B108" s="31"/>
      <c r="C108" s="52"/>
      <c r="D108" s="144" t="s">
        <v>58</v>
      </c>
      <c r="E108" s="33" t="s">
        <v>107</v>
      </c>
      <c r="F108" s="34">
        <v>100</v>
      </c>
      <c r="G108" s="34">
        <v>1.5</v>
      </c>
      <c r="H108" s="34">
        <v>0.1</v>
      </c>
      <c r="I108" s="34">
        <v>22</v>
      </c>
      <c r="J108" s="34">
        <v>89</v>
      </c>
      <c r="K108" s="35">
        <v>112</v>
      </c>
      <c r="L108" s="39">
        <v>100</v>
      </c>
    </row>
    <row r="109" spans="1:12" ht="15" customHeight="1" x14ac:dyDescent="0.25">
      <c r="A109" s="52"/>
      <c r="B109" s="31"/>
      <c r="C109" s="4"/>
      <c r="D109" s="144" t="s">
        <v>48</v>
      </c>
      <c r="E109" s="33" t="s">
        <v>68</v>
      </c>
      <c r="F109" s="34">
        <v>250</v>
      </c>
      <c r="G109" s="34">
        <v>0.5</v>
      </c>
      <c r="H109" s="34">
        <v>0.1</v>
      </c>
      <c r="I109" s="34">
        <v>0.1</v>
      </c>
      <c r="J109" s="34">
        <v>46</v>
      </c>
      <c r="K109" s="35">
        <v>515</v>
      </c>
      <c r="L109" s="39">
        <v>87.5</v>
      </c>
    </row>
    <row r="110" spans="1:12" ht="15" customHeight="1" x14ac:dyDescent="0.25">
      <c r="A110" s="78"/>
      <c r="B110" s="87"/>
      <c r="C110" s="4"/>
      <c r="D110" s="159" t="s">
        <v>37</v>
      </c>
      <c r="E110" s="131"/>
      <c r="F110" s="130">
        <f>SUM(F107:F109)</f>
        <v>400</v>
      </c>
      <c r="G110" s="130">
        <f>SUM(G107:G109)</f>
        <v>3.2</v>
      </c>
      <c r="H110" s="130">
        <f>SUM(H107:H109)</f>
        <v>0.2</v>
      </c>
      <c r="I110" s="130">
        <f>SUM(I107:I109)</f>
        <v>90.1</v>
      </c>
      <c r="J110" s="130">
        <f>SUM(J107:J109)</f>
        <v>291.5</v>
      </c>
      <c r="K110" s="131"/>
      <c r="L110" s="160">
        <f>SUM(L107:L109)</f>
        <v>226.9</v>
      </c>
    </row>
    <row r="111" spans="1:12" ht="29.25" customHeight="1" thickBot="1" x14ac:dyDescent="0.3">
      <c r="A111" s="161">
        <f>A93</f>
        <v>2</v>
      </c>
      <c r="B111" s="162">
        <f>B93</f>
        <v>6</v>
      </c>
      <c r="C111" s="163" t="s">
        <v>60</v>
      </c>
      <c r="D111" s="150"/>
      <c r="E111" s="72"/>
      <c r="F111" s="73">
        <v>1893</v>
      </c>
      <c r="G111" s="73">
        <v>63.12</v>
      </c>
      <c r="H111" s="73">
        <v>66.7</v>
      </c>
      <c r="I111" s="73">
        <v>265.14</v>
      </c>
      <c r="J111" s="73">
        <v>1861.6</v>
      </c>
      <c r="K111" s="73"/>
      <c r="L111" s="164">
        <f>L97+L106+L110</f>
        <v>719.54</v>
      </c>
    </row>
    <row r="112" spans="1:12" ht="15" customHeight="1" x14ac:dyDescent="0.25">
      <c r="A112" s="130">
        <v>2</v>
      </c>
      <c r="B112" s="130">
        <v>7</v>
      </c>
      <c r="C112" s="131" t="s">
        <v>26</v>
      </c>
      <c r="D112" s="132" t="s">
        <v>27</v>
      </c>
      <c r="E112" s="25" t="s">
        <v>108</v>
      </c>
      <c r="F112" s="26">
        <v>220</v>
      </c>
      <c r="G112" s="26">
        <v>5.8</v>
      </c>
      <c r="H112" s="26">
        <v>12.9</v>
      </c>
      <c r="I112" s="26">
        <v>27.8</v>
      </c>
      <c r="J112" s="26">
        <v>251</v>
      </c>
      <c r="K112" s="27">
        <v>260</v>
      </c>
      <c r="L112" s="153">
        <v>43.6</v>
      </c>
    </row>
    <row r="113" spans="1:12" ht="15" customHeight="1" x14ac:dyDescent="0.25">
      <c r="A113" s="136"/>
      <c r="B113" s="137"/>
      <c r="C113" s="138"/>
      <c r="D113" s="32" t="s">
        <v>29</v>
      </c>
      <c r="E113" s="33" t="s">
        <v>30</v>
      </c>
      <c r="F113" s="34">
        <v>10</v>
      </c>
      <c r="G113" s="34">
        <v>2</v>
      </c>
      <c r="H113" s="34">
        <v>2</v>
      </c>
      <c r="I113" s="34">
        <v>0.15</v>
      </c>
      <c r="J113" s="34">
        <v>26.4</v>
      </c>
      <c r="K113" s="35">
        <v>100</v>
      </c>
      <c r="L113" s="39">
        <v>18.899999999999999</v>
      </c>
    </row>
    <row r="114" spans="1:12" ht="15" customHeight="1" x14ac:dyDescent="0.25">
      <c r="A114" s="136"/>
      <c r="B114" s="137"/>
      <c r="C114" s="138"/>
      <c r="D114" s="37" t="s">
        <v>31</v>
      </c>
      <c r="E114" s="33" t="s">
        <v>109</v>
      </c>
      <c r="F114" s="34">
        <v>220</v>
      </c>
      <c r="G114" s="34">
        <v>3.96</v>
      </c>
      <c r="H114" s="34">
        <v>3.6</v>
      </c>
      <c r="I114" s="34">
        <v>27.5</v>
      </c>
      <c r="J114" s="34">
        <v>158.4</v>
      </c>
      <c r="K114" s="35">
        <v>496</v>
      </c>
      <c r="L114" s="39">
        <v>21.4</v>
      </c>
    </row>
    <row r="115" spans="1:12" ht="15" customHeight="1" x14ac:dyDescent="0.25">
      <c r="A115" s="136"/>
      <c r="B115" s="137"/>
      <c r="C115" s="138"/>
      <c r="D115" s="37" t="s">
        <v>33</v>
      </c>
      <c r="E115" s="33" t="s">
        <v>64</v>
      </c>
      <c r="F115" s="34" t="s">
        <v>35</v>
      </c>
      <c r="G115" s="34">
        <v>6.1</v>
      </c>
      <c r="H115" s="34">
        <v>7.3</v>
      </c>
      <c r="I115" s="34">
        <v>39.4</v>
      </c>
      <c r="J115" s="34">
        <v>247.8</v>
      </c>
      <c r="K115" s="35" t="s">
        <v>36</v>
      </c>
      <c r="L115" s="39">
        <v>18.350000000000001</v>
      </c>
    </row>
    <row r="116" spans="1:12" ht="15" customHeight="1" x14ac:dyDescent="0.25">
      <c r="A116" s="136"/>
      <c r="B116" s="137"/>
      <c r="C116" s="138"/>
      <c r="D116" s="159" t="s">
        <v>37</v>
      </c>
      <c r="E116" s="41"/>
      <c r="F116" s="42">
        <f>SUM(F112:F115)</f>
        <v>450</v>
      </c>
      <c r="G116" s="42">
        <f>SUM(G112:G115)</f>
        <v>17.86</v>
      </c>
      <c r="H116" s="42">
        <f>SUM(H112:H115)</f>
        <v>25.8</v>
      </c>
      <c r="I116" s="42">
        <f>SUM(I112:I115)</f>
        <v>94.85</v>
      </c>
      <c r="J116" s="42">
        <f>SUM(J112:J115)</f>
        <v>683.59999999999991</v>
      </c>
      <c r="K116" s="43"/>
      <c r="L116" s="154">
        <f>SUM(L112:L115)</f>
        <v>102.25</v>
      </c>
    </row>
    <row r="117" spans="1:12" ht="15" customHeight="1" x14ac:dyDescent="0.25">
      <c r="A117" s="130">
        <v>2</v>
      </c>
      <c r="B117" s="130">
        <v>7</v>
      </c>
      <c r="C117" s="131" t="s">
        <v>38</v>
      </c>
      <c r="D117" s="37" t="s">
        <v>39</v>
      </c>
      <c r="E117" s="33" t="s">
        <v>65</v>
      </c>
      <c r="F117" s="34">
        <v>100</v>
      </c>
      <c r="G117" s="34">
        <v>1.5</v>
      </c>
      <c r="H117" s="57">
        <v>6.5</v>
      </c>
      <c r="I117" s="34">
        <v>14.8</v>
      </c>
      <c r="J117" s="34">
        <v>124</v>
      </c>
      <c r="K117" s="35">
        <v>50</v>
      </c>
      <c r="L117" s="39">
        <v>86.3</v>
      </c>
    </row>
    <row r="118" spans="1:12" ht="15" customHeight="1" x14ac:dyDescent="0.25">
      <c r="A118" s="136"/>
      <c r="B118" s="137"/>
      <c r="C118" s="138"/>
      <c r="D118" s="135" t="s">
        <v>41</v>
      </c>
      <c r="E118" s="33" t="s">
        <v>110</v>
      </c>
      <c r="F118" s="34">
        <v>250</v>
      </c>
      <c r="G118" s="34">
        <v>2.2000000000000002</v>
      </c>
      <c r="H118" s="34">
        <v>3</v>
      </c>
      <c r="I118" s="34">
        <v>14.7</v>
      </c>
      <c r="J118" s="34">
        <v>94.2</v>
      </c>
      <c r="K118" s="35">
        <v>149</v>
      </c>
      <c r="L118" s="39">
        <v>67.099999999999994</v>
      </c>
    </row>
    <row r="119" spans="1:12" ht="15" customHeight="1" x14ac:dyDescent="0.25">
      <c r="A119" s="138"/>
      <c r="B119" s="138"/>
      <c r="C119" s="143"/>
      <c r="D119" s="135" t="s">
        <v>44</v>
      </c>
      <c r="E119" s="33" t="s">
        <v>111</v>
      </c>
      <c r="F119" s="156">
        <v>100</v>
      </c>
      <c r="G119" s="34">
        <v>17.8</v>
      </c>
      <c r="H119" s="165">
        <v>17.5</v>
      </c>
      <c r="I119" s="34">
        <v>14.3</v>
      </c>
      <c r="J119" s="34">
        <v>256</v>
      </c>
      <c r="K119" s="35">
        <v>381</v>
      </c>
      <c r="L119" s="39">
        <v>86.4</v>
      </c>
    </row>
    <row r="120" spans="1:12" ht="15" customHeight="1" x14ac:dyDescent="0.25">
      <c r="A120" s="136"/>
      <c r="B120" s="137"/>
      <c r="C120" s="138"/>
      <c r="D120" s="37" t="s">
        <v>46</v>
      </c>
      <c r="E120" s="33" t="s">
        <v>47</v>
      </c>
      <c r="F120" s="34">
        <v>170</v>
      </c>
      <c r="G120" s="34">
        <v>3.5</v>
      </c>
      <c r="H120" s="34">
        <v>7.3</v>
      </c>
      <c r="I120" s="34">
        <v>18</v>
      </c>
      <c r="J120" s="34">
        <v>152</v>
      </c>
      <c r="K120" s="35">
        <v>429</v>
      </c>
      <c r="L120" s="39">
        <v>92.4</v>
      </c>
    </row>
    <row r="121" spans="1:12" ht="15" customHeight="1" x14ac:dyDescent="0.25">
      <c r="A121" s="136"/>
      <c r="B121" s="137"/>
      <c r="C121" s="138"/>
      <c r="D121" s="37" t="s">
        <v>48</v>
      </c>
      <c r="E121" s="33" t="s">
        <v>75</v>
      </c>
      <c r="F121" s="34">
        <v>220</v>
      </c>
      <c r="G121" s="34">
        <v>1.54</v>
      </c>
      <c r="H121" s="34">
        <v>0</v>
      </c>
      <c r="I121" s="34">
        <v>31.9</v>
      </c>
      <c r="J121" s="34">
        <v>134.19999999999999</v>
      </c>
      <c r="K121" s="35">
        <v>503</v>
      </c>
      <c r="L121" s="39">
        <v>23.45</v>
      </c>
    </row>
    <row r="122" spans="1:12" ht="15" customHeight="1" x14ac:dyDescent="0.25">
      <c r="A122" s="136"/>
      <c r="B122" s="137"/>
      <c r="C122" s="138"/>
      <c r="D122" s="37" t="s">
        <v>50</v>
      </c>
      <c r="E122" s="33" t="s">
        <v>51</v>
      </c>
      <c r="F122" s="34">
        <v>40</v>
      </c>
      <c r="G122" s="34">
        <v>3.04</v>
      </c>
      <c r="H122" s="34">
        <v>0.32</v>
      </c>
      <c r="I122" s="34">
        <v>19.68</v>
      </c>
      <c r="J122" s="34">
        <v>94</v>
      </c>
      <c r="K122" s="35">
        <v>108</v>
      </c>
      <c r="L122" s="49">
        <v>3.71</v>
      </c>
    </row>
    <row r="123" spans="1:12" ht="15" customHeight="1" x14ac:dyDescent="0.25">
      <c r="A123" s="136"/>
      <c r="B123" s="137"/>
      <c r="C123" s="138"/>
      <c r="D123" s="37" t="s">
        <v>52</v>
      </c>
      <c r="E123" s="33" t="s">
        <v>53</v>
      </c>
      <c r="F123" s="34">
        <v>40</v>
      </c>
      <c r="G123" s="34">
        <v>2.64</v>
      </c>
      <c r="H123" s="34">
        <v>0.48</v>
      </c>
      <c r="I123" s="34">
        <v>13.36</v>
      </c>
      <c r="J123" s="34">
        <v>69.599999999999994</v>
      </c>
      <c r="K123" s="35">
        <v>109</v>
      </c>
      <c r="L123" s="49">
        <v>6.8</v>
      </c>
    </row>
    <row r="124" spans="1:12" ht="15" customHeight="1" x14ac:dyDescent="0.25">
      <c r="A124" s="136"/>
      <c r="B124" s="137"/>
      <c r="C124" s="138"/>
      <c r="D124" s="159" t="s">
        <v>37</v>
      </c>
      <c r="E124" s="41"/>
      <c r="F124" s="42">
        <f>SUM(F117:F123)</f>
        <v>920</v>
      </c>
      <c r="G124" s="42">
        <f>SUM(G117:G123)</f>
        <v>32.22</v>
      </c>
      <c r="H124" s="42">
        <f t="shared" ref="H124:J124" si="14">SUM(H117:H123)</f>
        <v>35.099999999999994</v>
      </c>
      <c r="I124" s="42">
        <f t="shared" si="14"/>
        <v>126.74</v>
      </c>
      <c r="J124" s="42">
        <f t="shared" si="14"/>
        <v>924.00000000000011</v>
      </c>
      <c r="K124" s="43"/>
      <c r="L124" s="154">
        <f>SUM(L117:L123)</f>
        <v>366.15999999999997</v>
      </c>
    </row>
    <row r="125" spans="1:12" ht="15" customHeight="1" x14ac:dyDescent="0.25">
      <c r="A125" s="130">
        <v>2</v>
      </c>
      <c r="B125" s="130">
        <v>7</v>
      </c>
      <c r="C125" s="131" t="s">
        <v>112</v>
      </c>
      <c r="D125" s="118" t="s">
        <v>87</v>
      </c>
      <c r="E125" s="33" t="s">
        <v>113</v>
      </c>
      <c r="F125" s="34">
        <v>60</v>
      </c>
      <c r="G125" s="34">
        <v>7.9</v>
      </c>
      <c r="H125" s="34">
        <v>3.7</v>
      </c>
      <c r="I125" s="34">
        <v>34.200000000000003</v>
      </c>
      <c r="J125" s="34">
        <v>137</v>
      </c>
      <c r="K125" s="35">
        <v>559</v>
      </c>
      <c r="L125" s="39">
        <v>33.4</v>
      </c>
    </row>
    <row r="126" spans="1:12" ht="15" customHeight="1" x14ac:dyDescent="0.25">
      <c r="A126" s="136"/>
      <c r="B126" s="140"/>
      <c r="C126" s="141"/>
      <c r="D126" s="144" t="s">
        <v>48</v>
      </c>
      <c r="E126" s="33" t="s">
        <v>114</v>
      </c>
      <c r="F126" s="34">
        <v>200</v>
      </c>
      <c r="G126" s="34">
        <v>5.8</v>
      </c>
      <c r="H126" s="34">
        <v>5</v>
      </c>
      <c r="I126" s="34">
        <v>8</v>
      </c>
      <c r="J126" s="34">
        <v>100</v>
      </c>
      <c r="K126" s="35">
        <v>516</v>
      </c>
      <c r="L126" s="39">
        <v>57.4</v>
      </c>
    </row>
    <row r="127" spans="1:12" ht="15" customHeight="1" x14ac:dyDescent="0.25">
      <c r="A127" s="52"/>
      <c r="B127" s="31"/>
      <c r="C127" s="4"/>
      <c r="D127" s="144" t="s">
        <v>58</v>
      </c>
      <c r="E127" s="33" t="s">
        <v>59</v>
      </c>
      <c r="F127" s="34">
        <v>220</v>
      </c>
      <c r="G127" s="39">
        <v>0.4</v>
      </c>
      <c r="H127" s="39">
        <v>0</v>
      </c>
      <c r="I127" s="39">
        <v>20.2</v>
      </c>
      <c r="J127" s="39">
        <v>152</v>
      </c>
      <c r="K127" s="166">
        <v>112</v>
      </c>
      <c r="L127" s="39">
        <v>253</v>
      </c>
    </row>
    <row r="128" spans="1:12" ht="15" customHeight="1" x14ac:dyDescent="0.25">
      <c r="A128" s="78"/>
      <c r="B128" s="87"/>
      <c r="C128" s="4"/>
      <c r="D128" s="159" t="s">
        <v>37</v>
      </c>
      <c r="E128" s="131"/>
      <c r="F128" s="130">
        <f>SUM(F125:F127)</f>
        <v>480</v>
      </c>
      <c r="G128" s="130">
        <f>SUM(G125:G127)</f>
        <v>14.1</v>
      </c>
      <c r="H128" s="130">
        <f>SUM(H125:H127)</f>
        <v>8.6999999999999993</v>
      </c>
      <c r="I128" s="130">
        <f>SUM(I125:I127)</f>
        <v>62.400000000000006</v>
      </c>
      <c r="J128" s="130">
        <f>SUM(J125:J127)</f>
        <v>389</v>
      </c>
      <c r="K128" s="131"/>
      <c r="L128" s="160">
        <f>SUM(L125:L127)</f>
        <v>343.8</v>
      </c>
    </row>
    <row r="129" spans="1:12" ht="29.25" customHeight="1" thickBot="1" x14ac:dyDescent="0.3">
      <c r="A129" s="161">
        <f>A112</f>
        <v>2</v>
      </c>
      <c r="B129" s="162">
        <f>B112</f>
        <v>7</v>
      </c>
      <c r="C129" s="163" t="s">
        <v>60</v>
      </c>
      <c r="D129" s="150"/>
      <c r="E129" s="72"/>
      <c r="F129" s="73">
        <f>F116+F124+F128</f>
        <v>1850</v>
      </c>
      <c r="G129" s="73">
        <f t="shared" ref="G129:J129" si="15">G116+G124+G128</f>
        <v>64.179999999999993</v>
      </c>
      <c r="H129" s="73">
        <f t="shared" si="15"/>
        <v>69.599999999999994</v>
      </c>
      <c r="I129" s="73">
        <f t="shared" si="15"/>
        <v>283.99</v>
      </c>
      <c r="J129" s="73">
        <f t="shared" si="15"/>
        <v>1996.6</v>
      </c>
      <c r="K129" s="73"/>
      <c r="L129" s="164">
        <f>L116+L124+L128</f>
        <v>812.21</v>
      </c>
    </row>
    <row r="130" spans="1:12" ht="15" customHeight="1" x14ac:dyDescent="0.25">
      <c r="A130" s="130">
        <v>2</v>
      </c>
      <c r="B130" s="130">
        <v>8</v>
      </c>
      <c r="C130" s="131" t="s">
        <v>26</v>
      </c>
      <c r="D130" s="132" t="s">
        <v>27</v>
      </c>
      <c r="E130" s="25" t="s">
        <v>115</v>
      </c>
      <c r="F130" s="26">
        <v>220</v>
      </c>
      <c r="G130" s="26">
        <v>5.8</v>
      </c>
      <c r="H130" s="26">
        <v>12.95</v>
      </c>
      <c r="I130" s="26">
        <v>27.8</v>
      </c>
      <c r="J130" s="26">
        <v>251.1</v>
      </c>
      <c r="K130" s="27">
        <v>260</v>
      </c>
      <c r="L130" s="153">
        <v>40.200000000000003</v>
      </c>
    </row>
    <row r="131" spans="1:12" ht="15" customHeight="1" x14ac:dyDescent="0.25">
      <c r="A131" s="136"/>
      <c r="B131" s="137"/>
      <c r="C131" s="138"/>
      <c r="D131" s="37" t="s">
        <v>31</v>
      </c>
      <c r="E131" s="33" t="s">
        <v>71</v>
      </c>
      <c r="F131" s="34">
        <v>220</v>
      </c>
      <c r="G131" s="34">
        <v>3.2</v>
      </c>
      <c r="H131" s="34">
        <v>2.7</v>
      </c>
      <c r="I131" s="34">
        <v>15.9</v>
      </c>
      <c r="J131" s="34">
        <v>79</v>
      </c>
      <c r="K131" s="35">
        <v>501</v>
      </c>
      <c r="L131" s="39">
        <v>20.47</v>
      </c>
    </row>
    <row r="132" spans="1:12" ht="15" customHeight="1" x14ac:dyDescent="0.25">
      <c r="A132" s="136"/>
      <c r="B132" s="137"/>
      <c r="C132" s="138"/>
      <c r="D132" s="37" t="s">
        <v>33</v>
      </c>
      <c r="E132" s="33" t="s">
        <v>34</v>
      </c>
      <c r="F132" s="34" t="s">
        <v>35</v>
      </c>
      <c r="G132" s="34">
        <v>6.1</v>
      </c>
      <c r="H132" s="34">
        <v>7.3</v>
      </c>
      <c r="I132" s="34">
        <v>39.4</v>
      </c>
      <c r="J132" s="34">
        <v>247.8</v>
      </c>
      <c r="K132" s="35" t="s">
        <v>36</v>
      </c>
      <c r="L132" s="39">
        <v>18.350000000000001</v>
      </c>
    </row>
    <row r="133" spans="1:12" ht="15" customHeight="1" x14ac:dyDescent="0.25">
      <c r="A133" s="136"/>
      <c r="B133" s="137"/>
      <c r="C133" s="138"/>
      <c r="D133" s="118" t="s">
        <v>87</v>
      </c>
      <c r="E133" s="92" t="s">
        <v>88</v>
      </c>
      <c r="F133" s="34">
        <v>80</v>
      </c>
      <c r="G133" s="34">
        <v>10.4</v>
      </c>
      <c r="H133" s="34">
        <v>5.2</v>
      </c>
      <c r="I133" s="34">
        <v>76.8</v>
      </c>
      <c r="J133" s="34">
        <v>197</v>
      </c>
      <c r="K133" s="35">
        <v>590</v>
      </c>
      <c r="L133" s="39">
        <v>130</v>
      </c>
    </row>
    <row r="134" spans="1:12" ht="15" customHeight="1" x14ac:dyDescent="0.25">
      <c r="A134" s="136"/>
      <c r="B134" s="137"/>
      <c r="C134" s="138"/>
      <c r="D134" s="159" t="s">
        <v>37</v>
      </c>
      <c r="E134" s="41"/>
      <c r="F134" s="42">
        <f>SUM(F130:F133)</f>
        <v>520</v>
      </c>
      <c r="G134" s="42">
        <f>SUM(G130:G133)</f>
        <v>25.5</v>
      </c>
      <c r="H134" s="42">
        <f>SUM(H130:H133)</f>
        <v>28.15</v>
      </c>
      <c r="I134" s="42">
        <f>SUM(I130:I133)</f>
        <v>159.89999999999998</v>
      </c>
      <c r="J134" s="42">
        <f>SUM(J130:J133)</f>
        <v>774.90000000000009</v>
      </c>
      <c r="K134" s="43"/>
      <c r="L134" s="154">
        <f>SUM(L130:L133)</f>
        <v>209.02</v>
      </c>
    </row>
    <row r="135" spans="1:12" ht="15" customHeight="1" x14ac:dyDescent="0.25">
      <c r="A135" s="130">
        <v>2</v>
      </c>
      <c r="B135" s="130">
        <v>8</v>
      </c>
      <c r="C135" s="131" t="s">
        <v>38</v>
      </c>
      <c r="D135" s="135" t="s">
        <v>39</v>
      </c>
      <c r="E135" s="33" t="s">
        <v>116</v>
      </c>
      <c r="F135" s="34">
        <v>100</v>
      </c>
      <c r="G135" s="34">
        <v>2.2999999999999998</v>
      </c>
      <c r="H135" s="34">
        <v>7.3</v>
      </c>
      <c r="I135" s="34">
        <v>6.2</v>
      </c>
      <c r="J135" s="34">
        <v>99</v>
      </c>
      <c r="K135" s="35">
        <v>32</v>
      </c>
      <c r="L135" s="39">
        <v>99.5</v>
      </c>
    </row>
    <row r="136" spans="1:12" ht="15" customHeight="1" x14ac:dyDescent="0.25">
      <c r="A136" s="136"/>
      <c r="B136" s="140"/>
      <c r="C136" s="141"/>
      <c r="D136" s="135" t="s">
        <v>41</v>
      </c>
      <c r="E136" s="33" t="s">
        <v>117</v>
      </c>
      <c r="F136" s="34">
        <v>250</v>
      </c>
      <c r="G136" s="34">
        <v>1.25</v>
      </c>
      <c r="H136" s="34">
        <v>0.25</v>
      </c>
      <c r="I136" s="34">
        <v>7.25</v>
      </c>
      <c r="J136" s="34">
        <v>235</v>
      </c>
      <c r="K136" s="35">
        <v>156</v>
      </c>
      <c r="L136" s="39">
        <v>60.75</v>
      </c>
    </row>
    <row r="137" spans="1:12" ht="15" customHeight="1" x14ac:dyDescent="0.25">
      <c r="A137" s="52"/>
      <c r="B137" s="31"/>
      <c r="C137" s="4"/>
      <c r="D137" s="135" t="s">
        <v>44</v>
      </c>
      <c r="E137" s="33" t="s">
        <v>118</v>
      </c>
      <c r="F137" s="156">
        <v>100</v>
      </c>
      <c r="G137" s="34">
        <v>14.6</v>
      </c>
      <c r="H137" s="34">
        <v>15.5</v>
      </c>
      <c r="I137" s="34">
        <v>4.0999999999999996</v>
      </c>
      <c r="J137" s="34">
        <v>192</v>
      </c>
      <c r="K137" s="89">
        <v>405</v>
      </c>
      <c r="L137" s="39">
        <v>68.25</v>
      </c>
    </row>
    <row r="138" spans="1:12" ht="15" customHeight="1" x14ac:dyDescent="0.25">
      <c r="A138" s="138"/>
      <c r="B138" s="138"/>
      <c r="C138" s="143"/>
      <c r="D138" s="37" t="s">
        <v>46</v>
      </c>
      <c r="E138" s="37" t="s">
        <v>119</v>
      </c>
      <c r="F138" s="56">
        <v>170</v>
      </c>
      <c r="G138" s="56">
        <v>8.1</v>
      </c>
      <c r="H138" s="56">
        <v>5.9</v>
      </c>
      <c r="I138" s="56">
        <v>6.5</v>
      </c>
      <c r="J138" s="56">
        <v>104</v>
      </c>
      <c r="K138" s="155">
        <v>423</v>
      </c>
      <c r="L138" s="39">
        <v>156.5</v>
      </c>
    </row>
    <row r="139" spans="1:12" ht="15" customHeight="1" x14ac:dyDescent="0.25">
      <c r="A139" s="136"/>
      <c r="B139" s="137"/>
      <c r="C139" s="141"/>
      <c r="D139" s="37" t="s">
        <v>48</v>
      </c>
      <c r="E139" s="33" t="s">
        <v>49</v>
      </c>
      <c r="F139" s="34">
        <v>220</v>
      </c>
      <c r="G139" s="34">
        <v>0.55000000000000004</v>
      </c>
      <c r="H139" s="34">
        <v>0</v>
      </c>
      <c r="I139" s="34">
        <v>29.7</v>
      </c>
      <c r="J139" s="34">
        <v>121</v>
      </c>
      <c r="K139" s="35">
        <v>508</v>
      </c>
      <c r="L139" s="39">
        <v>11.28</v>
      </c>
    </row>
    <row r="140" spans="1:12" ht="15" customHeight="1" x14ac:dyDescent="0.25">
      <c r="A140" s="136"/>
      <c r="B140" s="140"/>
      <c r="C140" s="141"/>
      <c r="D140" s="37" t="s">
        <v>50</v>
      </c>
      <c r="E140" s="33" t="s">
        <v>51</v>
      </c>
      <c r="F140" s="34">
        <v>40</v>
      </c>
      <c r="G140" s="34">
        <v>3.04</v>
      </c>
      <c r="H140" s="34">
        <v>0.32</v>
      </c>
      <c r="I140" s="34">
        <v>19.68</v>
      </c>
      <c r="J140" s="34">
        <v>94</v>
      </c>
      <c r="K140" s="35">
        <v>108</v>
      </c>
      <c r="L140" s="49">
        <v>3.71</v>
      </c>
    </row>
    <row r="141" spans="1:12" ht="15" customHeight="1" x14ac:dyDescent="0.25">
      <c r="A141" s="136"/>
      <c r="B141" s="140"/>
      <c r="C141" s="141"/>
      <c r="D141" s="37" t="s">
        <v>52</v>
      </c>
      <c r="E141" s="33" t="s">
        <v>53</v>
      </c>
      <c r="F141" s="34">
        <v>40</v>
      </c>
      <c r="G141" s="34">
        <v>2.64</v>
      </c>
      <c r="H141" s="34">
        <v>0.48</v>
      </c>
      <c r="I141" s="34">
        <v>13.36</v>
      </c>
      <c r="J141" s="34">
        <v>69.599999999999994</v>
      </c>
      <c r="K141" s="35">
        <v>109</v>
      </c>
      <c r="L141" s="49">
        <v>6.8</v>
      </c>
    </row>
    <row r="142" spans="1:12" ht="15" customHeight="1" x14ac:dyDescent="0.25">
      <c r="A142" s="78"/>
      <c r="B142" s="87"/>
      <c r="C142" s="4"/>
      <c r="D142" s="159" t="s">
        <v>37</v>
      </c>
      <c r="E142" s="41"/>
      <c r="F142" s="42">
        <f>SUM(F135:F141)</f>
        <v>920</v>
      </c>
      <c r="G142" s="42">
        <f>SUM(G135:G141)</f>
        <v>32.479999999999997</v>
      </c>
      <c r="H142" s="42">
        <f t="shared" ref="H142:J142" si="16">SUM(H135:H141)</f>
        <v>29.750000000000004</v>
      </c>
      <c r="I142" s="42">
        <f t="shared" si="16"/>
        <v>86.79</v>
      </c>
      <c r="J142" s="42">
        <f t="shared" si="16"/>
        <v>914.6</v>
      </c>
      <c r="K142" s="43"/>
      <c r="L142" s="154">
        <f>SUM(L135:L141)</f>
        <v>406.78999999999996</v>
      </c>
    </row>
    <row r="143" spans="1:12" ht="15" customHeight="1" x14ac:dyDescent="0.25">
      <c r="A143" s="130">
        <v>2</v>
      </c>
      <c r="B143" s="130">
        <v>8</v>
      </c>
      <c r="C143" s="131" t="s">
        <v>112</v>
      </c>
      <c r="D143" s="144" t="s">
        <v>48</v>
      </c>
      <c r="E143" s="33" t="s">
        <v>120</v>
      </c>
      <c r="F143" s="34">
        <v>250</v>
      </c>
      <c r="G143" s="34">
        <v>0.5</v>
      </c>
      <c r="H143" s="34">
        <v>0.1</v>
      </c>
      <c r="I143" s="34">
        <v>0.1</v>
      </c>
      <c r="J143" s="167">
        <v>46</v>
      </c>
      <c r="K143" s="35">
        <v>515</v>
      </c>
      <c r="L143" s="39">
        <v>87.5</v>
      </c>
    </row>
    <row r="144" spans="1:12" ht="15" customHeight="1" x14ac:dyDescent="0.25">
      <c r="A144" s="52"/>
      <c r="B144" s="31"/>
      <c r="C144" s="4"/>
      <c r="D144" s="118" t="s">
        <v>87</v>
      </c>
      <c r="E144" s="33" t="s">
        <v>121</v>
      </c>
      <c r="F144" s="34">
        <v>50</v>
      </c>
      <c r="G144" s="34">
        <v>5.9</v>
      </c>
      <c r="H144" s="34">
        <v>4.7</v>
      </c>
      <c r="I144" s="34">
        <v>38</v>
      </c>
      <c r="J144" s="168">
        <v>258</v>
      </c>
      <c r="K144" s="35">
        <v>589</v>
      </c>
      <c r="L144" s="39">
        <v>80</v>
      </c>
    </row>
    <row r="145" spans="1:12" ht="15" customHeight="1" x14ac:dyDescent="0.25">
      <c r="A145" s="78"/>
      <c r="B145" s="87"/>
      <c r="C145" s="4"/>
      <c r="D145" s="159" t="s">
        <v>37</v>
      </c>
      <c r="E145" s="131"/>
      <c r="F145" s="130">
        <f>SUM(F143:F144)</f>
        <v>300</v>
      </c>
      <c r="G145" s="130">
        <f>SUM(G143:G144)</f>
        <v>6.4</v>
      </c>
      <c r="H145" s="130">
        <f>SUM(H143:H144)</f>
        <v>4.8</v>
      </c>
      <c r="I145" s="130">
        <f>SUM(I143:I144)</f>
        <v>38.1</v>
      </c>
      <c r="J145" s="130">
        <v>304</v>
      </c>
      <c r="K145" s="131"/>
      <c r="L145" s="160">
        <f>SUM(L143:L144)</f>
        <v>167.5</v>
      </c>
    </row>
    <row r="146" spans="1:12" ht="29.25" customHeight="1" thickBot="1" x14ac:dyDescent="0.3">
      <c r="A146" s="161">
        <v>2</v>
      </c>
      <c r="B146" s="162">
        <f>B130</f>
        <v>8</v>
      </c>
      <c r="C146" s="163" t="s">
        <v>60</v>
      </c>
      <c r="D146" s="150"/>
      <c r="E146" s="72"/>
      <c r="F146" s="73">
        <f>F134+F142+F145</f>
        <v>1740</v>
      </c>
      <c r="G146" s="73">
        <f t="shared" ref="G146:J146" si="17">G134+G142+G145</f>
        <v>64.38</v>
      </c>
      <c r="H146" s="73">
        <f t="shared" si="17"/>
        <v>62.7</v>
      </c>
      <c r="I146" s="73">
        <f t="shared" si="17"/>
        <v>284.79000000000002</v>
      </c>
      <c r="J146" s="73">
        <f t="shared" si="17"/>
        <v>1993.5</v>
      </c>
      <c r="K146" s="73"/>
      <c r="L146" s="164">
        <f>L134+L142+L145</f>
        <v>783.31</v>
      </c>
    </row>
    <row r="147" spans="1:12" ht="15" customHeight="1" x14ac:dyDescent="0.25">
      <c r="A147" s="130">
        <v>2</v>
      </c>
      <c r="B147" s="130">
        <v>9</v>
      </c>
      <c r="C147" s="131" t="s">
        <v>26</v>
      </c>
      <c r="D147" s="132" t="s">
        <v>27</v>
      </c>
      <c r="E147" s="152" t="s">
        <v>122</v>
      </c>
      <c r="F147" s="26">
        <v>200</v>
      </c>
      <c r="G147" s="26">
        <v>17.399999999999999</v>
      </c>
      <c r="H147" s="26">
        <v>25.5</v>
      </c>
      <c r="I147" s="26">
        <v>3.52</v>
      </c>
      <c r="J147" s="26">
        <v>302</v>
      </c>
      <c r="K147" s="27">
        <v>305</v>
      </c>
      <c r="L147" s="153">
        <v>133.65</v>
      </c>
    </row>
    <row r="148" spans="1:12" ht="15" customHeight="1" x14ac:dyDescent="0.25">
      <c r="A148" s="136"/>
      <c r="B148" s="137"/>
      <c r="C148" s="138"/>
      <c r="D148" s="134"/>
      <c r="E148" s="33" t="s">
        <v>123</v>
      </c>
      <c r="F148" s="34">
        <v>100</v>
      </c>
      <c r="G148" s="34">
        <v>1.1000000000000001</v>
      </c>
      <c r="H148" s="34">
        <v>0.2</v>
      </c>
      <c r="I148" s="34">
        <v>5</v>
      </c>
      <c r="J148" s="34">
        <v>23</v>
      </c>
      <c r="K148" s="35"/>
      <c r="L148" s="39">
        <v>100</v>
      </c>
    </row>
    <row r="149" spans="1:12" ht="15" customHeight="1" x14ac:dyDescent="0.25">
      <c r="A149" s="136"/>
      <c r="B149" s="137"/>
      <c r="C149" s="138"/>
      <c r="D149" s="37" t="s">
        <v>31</v>
      </c>
      <c r="E149" s="33" t="s">
        <v>32</v>
      </c>
      <c r="F149" s="34">
        <v>220</v>
      </c>
      <c r="G149" s="34">
        <v>0.1</v>
      </c>
      <c r="H149" s="34">
        <v>0</v>
      </c>
      <c r="I149" s="34">
        <v>15</v>
      </c>
      <c r="J149" s="34">
        <v>60</v>
      </c>
      <c r="K149" s="35">
        <v>494</v>
      </c>
      <c r="L149" s="39">
        <v>4.25</v>
      </c>
    </row>
    <row r="150" spans="1:12" ht="15" customHeight="1" x14ac:dyDescent="0.25">
      <c r="A150" s="136"/>
      <c r="B150" s="137"/>
      <c r="C150" s="138"/>
      <c r="D150" s="135" t="s">
        <v>33</v>
      </c>
      <c r="E150" s="33" t="s">
        <v>34</v>
      </c>
      <c r="F150" s="34" t="s">
        <v>35</v>
      </c>
      <c r="G150" s="34">
        <v>6.1</v>
      </c>
      <c r="H150" s="34">
        <v>7.3</v>
      </c>
      <c r="I150" s="34">
        <v>39.4</v>
      </c>
      <c r="J150" s="34">
        <v>247.8</v>
      </c>
      <c r="K150" s="35" t="s">
        <v>36</v>
      </c>
      <c r="L150" s="39">
        <v>18.350000000000001</v>
      </c>
    </row>
    <row r="151" spans="1:12" ht="15" customHeight="1" x14ac:dyDescent="0.25">
      <c r="A151" s="136"/>
      <c r="B151" s="137"/>
      <c r="C151" s="138"/>
      <c r="D151" s="159" t="s">
        <v>37</v>
      </c>
      <c r="E151" s="41"/>
      <c r="F151" s="42">
        <f>SUM(F147:F150)</f>
        <v>520</v>
      </c>
      <c r="G151" s="42">
        <f>SUM(G147:G150)</f>
        <v>24.700000000000003</v>
      </c>
      <c r="H151" s="42">
        <f>SUM(H147:H150)</f>
        <v>33</v>
      </c>
      <c r="I151" s="42">
        <f>SUM(I147:I150)</f>
        <v>62.92</v>
      </c>
      <c r="J151" s="42">
        <f>SUM(J147:J150)</f>
        <v>632.79999999999995</v>
      </c>
      <c r="K151" s="43"/>
      <c r="L151" s="154">
        <f>SUM(L147:L150)</f>
        <v>256.25</v>
      </c>
    </row>
    <row r="152" spans="1:12" ht="15" customHeight="1" x14ac:dyDescent="0.25">
      <c r="A152" s="130">
        <v>2</v>
      </c>
      <c r="B152" s="130">
        <v>9</v>
      </c>
      <c r="C152" s="131" t="s">
        <v>38</v>
      </c>
      <c r="D152" s="135" t="s">
        <v>39</v>
      </c>
      <c r="E152" s="33" t="s">
        <v>124</v>
      </c>
      <c r="F152" s="34">
        <v>100</v>
      </c>
      <c r="G152" s="34">
        <v>2.1</v>
      </c>
      <c r="H152" s="34">
        <v>10.1</v>
      </c>
      <c r="I152" s="34">
        <v>9.3000000000000007</v>
      </c>
      <c r="J152" s="34">
        <v>136</v>
      </c>
      <c r="K152" s="35">
        <v>2</v>
      </c>
      <c r="L152" s="39">
        <v>99.5</v>
      </c>
    </row>
    <row r="153" spans="1:12" ht="15" customHeight="1" x14ac:dyDescent="0.25">
      <c r="A153" s="136"/>
      <c r="B153" s="140"/>
      <c r="C153" s="141"/>
      <c r="D153" s="135" t="s">
        <v>41</v>
      </c>
      <c r="E153" s="92" t="s">
        <v>125</v>
      </c>
      <c r="F153" s="34">
        <v>250</v>
      </c>
      <c r="G153" s="34">
        <v>2.2999999999999998</v>
      </c>
      <c r="H153" s="34">
        <v>4.25</v>
      </c>
      <c r="I153" s="34">
        <v>15.1</v>
      </c>
      <c r="J153" s="34">
        <v>108</v>
      </c>
      <c r="K153" s="35">
        <v>144</v>
      </c>
      <c r="L153" s="39">
        <v>46.9</v>
      </c>
    </row>
    <row r="154" spans="1:12" ht="15" customHeight="1" x14ac:dyDescent="0.25">
      <c r="A154" s="52"/>
      <c r="B154" s="31"/>
      <c r="C154" s="4"/>
      <c r="D154" s="135" t="s">
        <v>44</v>
      </c>
      <c r="E154" s="92" t="s">
        <v>126</v>
      </c>
      <c r="F154" s="156">
        <v>100</v>
      </c>
      <c r="G154" s="34">
        <v>15.9</v>
      </c>
      <c r="H154" s="34">
        <v>2.1</v>
      </c>
      <c r="I154" s="34">
        <v>19.600000000000001</v>
      </c>
      <c r="J154" s="34">
        <v>113</v>
      </c>
      <c r="K154" s="35">
        <v>345</v>
      </c>
      <c r="L154" s="39">
        <v>86.25</v>
      </c>
    </row>
    <row r="155" spans="1:12" ht="15" customHeight="1" x14ac:dyDescent="0.25">
      <c r="A155" s="138"/>
      <c r="B155" s="138"/>
      <c r="C155" s="143"/>
      <c r="D155" s="37" t="s">
        <v>46</v>
      </c>
      <c r="E155" s="33" t="s">
        <v>47</v>
      </c>
      <c r="F155" s="34">
        <v>170</v>
      </c>
      <c r="G155" s="34">
        <v>5.47</v>
      </c>
      <c r="H155" s="34">
        <v>7.26</v>
      </c>
      <c r="I155" s="34">
        <v>17.98</v>
      </c>
      <c r="J155" s="34">
        <v>151.80000000000001</v>
      </c>
      <c r="K155" s="35">
        <v>429</v>
      </c>
      <c r="L155" s="39">
        <v>92.4</v>
      </c>
    </row>
    <row r="156" spans="1:12" ht="15" customHeight="1" x14ac:dyDescent="0.25">
      <c r="A156" s="136"/>
      <c r="B156" s="140"/>
      <c r="C156" s="141"/>
      <c r="D156" s="37" t="s">
        <v>48</v>
      </c>
      <c r="E156" s="33" t="s">
        <v>75</v>
      </c>
      <c r="F156" s="34">
        <v>220</v>
      </c>
      <c r="G156" s="34">
        <v>1.54</v>
      </c>
      <c r="H156" s="34">
        <v>0</v>
      </c>
      <c r="I156" s="34">
        <v>31.9</v>
      </c>
      <c r="J156" s="34">
        <v>134.19999999999999</v>
      </c>
      <c r="K156" s="35">
        <v>503</v>
      </c>
      <c r="L156" s="39">
        <v>23.45</v>
      </c>
    </row>
    <row r="157" spans="1:12" ht="15" customHeight="1" x14ac:dyDescent="0.25">
      <c r="A157" s="136"/>
      <c r="B157" s="140"/>
      <c r="C157" s="141"/>
      <c r="D157" s="37" t="s">
        <v>50</v>
      </c>
      <c r="E157" s="33" t="s">
        <v>51</v>
      </c>
      <c r="F157" s="34">
        <v>40</v>
      </c>
      <c r="G157" s="34">
        <v>3.04</v>
      </c>
      <c r="H157" s="34">
        <v>0.32</v>
      </c>
      <c r="I157" s="34">
        <v>19.68</v>
      </c>
      <c r="J157" s="34">
        <v>94</v>
      </c>
      <c r="K157" s="35">
        <v>108</v>
      </c>
      <c r="L157" s="49">
        <v>3.71</v>
      </c>
    </row>
    <row r="158" spans="1:12" ht="15" customHeight="1" x14ac:dyDescent="0.25">
      <c r="A158" s="136"/>
      <c r="B158" s="140"/>
      <c r="C158" s="141"/>
      <c r="D158" s="37" t="s">
        <v>52</v>
      </c>
      <c r="E158" s="33" t="s">
        <v>53</v>
      </c>
      <c r="F158" s="34">
        <v>40</v>
      </c>
      <c r="G158" s="34">
        <v>2.64</v>
      </c>
      <c r="H158" s="34">
        <v>0.48</v>
      </c>
      <c r="I158" s="34">
        <v>13.36</v>
      </c>
      <c r="J158" s="34">
        <v>69.599999999999994</v>
      </c>
      <c r="K158" s="35">
        <v>109</v>
      </c>
      <c r="L158" s="49">
        <v>6.8</v>
      </c>
    </row>
    <row r="159" spans="1:12" ht="15" customHeight="1" x14ac:dyDescent="0.25">
      <c r="A159" s="136"/>
      <c r="B159" s="140"/>
      <c r="C159" s="141"/>
      <c r="D159" s="159" t="s">
        <v>37</v>
      </c>
      <c r="E159" s="41"/>
      <c r="F159" s="42">
        <f>SUM(F152:F158)</f>
        <v>920</v>
      </c>
      <c r="G159" s="42">
        <f>SUM(G152:G158)</f>
        <v>32.989999999999995</v>
      </c>
      <c r="H159" s="42">
        <f t="shared" ref="H159:J159" si="18">SUM(H152:H158)</f>
        <v>24.51</v>
      </c>
      <c r="I159" s="42">
        <f t="shared" si="18"/>
        <v>126.92</v>
      </c>
      <c r="J159" s="42">
        <f t="shared" si="18"/>
        <v>806.6</v>
      </c>
      <c r="K159" s="43"/>
      <c r="L159" s="154">
        <f>SUM(L152:L158)</f>
        <v>359.01</v>
      </c>
    </row>
    <row r="160" spans="1:12" ht="15" customHeight="1" x14ac:dyDescent="0.25">
      <c r="A160" s="169">
        <v>2</v>
      </c>
      <c r="B160" s="169">
        <v>9</v>
      </c>
      <c r="C160" s="131" t="s">
        <v>112</v>
      </c>
      <c r="D160" s="118" t="s">
        <v>87</v>
      </c>
      <c r="E160" s="33" t="s">
        <v>96</v>
      </c>
      <c r="F160" s="34">
        <v>100</v>
      </c>
      <c r="G160" s="34">
        <v>6</v>
      </c>
      <c r="H160" s="34">
        <v>5.3</v>
      </c>
      <c r="I160" s="34">
        <v>61</v>
      </c>
      <c r="J160" s="34">
        <v>316</v>
      </c>
      <c r="K160" s="35">
        <v>542</v>
      </c>
      <c r="L160" s="39">
        <v>37.65</v>
      </c>
    </row>
    <row r="161" spans="1:12" ht="15" customHeight="1" x14ac:dyDescent="0.25">
      <c r="A161" s="47"/>
      <c r="B161" s="60"/>
      <c r="C161" s="52"/>
      <c r="D161" s="144" t="s">
        <v>48</v>
      </c>
      <c r="E161" s="33" t="s">
        <v>79</v>
      </c>
      <c r="F161" s="34">
        <v>200</v>
      </c>
      <c r="G161" s="34">
        <v>5.8</v>
      </c>
      <c r="H161" s="34">
        <v>5</v>
      </c>
      <c r="I161" s="34">
        <v>8</v>
      </c>
      <c r="J161" s="34">
        <v>100</v>
      </c>
      <c r="K161" s="35">
        <v>516</v>
      </c>
      <c r="L161" s="39">
        <v>63.4</v>
      </c>
    </row>
    <row r="162" spans="1:12" ht="15" customHeight="1" x14ac:dyDescent="0.25">
      <c r="A162" s="140"/>
      <c r="B162" s="137"/>
      <c r="C162" s="141"/>
      <c r="D162" s="144" t="s">
        <v>58</v>
      </c>
      <c r="E162" s="33" t="s">
        <v>107</v>
      </c>
      <c r="F162" s="34">
        <v>80</v>
      </c>
      <c r="G162" s="34">
        <v>0.16</v>
      </c>
      <c r="H162" s="34">
        <v>0</v>
      </c>
      <c r="I162" s="57">
        <v>16.2</v>
      </c>
      <c r="J162" s="34">
        <v>86</v>
      </c>
      <c r="K162" s="35">
        <v>112</v>
      </c>
      <c r="L162" s="39">
        <v>88</v>
      </c>
    </row>
    <row r="163" spans="1:12" ht="15" customHeight="1" x14ac:dyDescent="0.25">
      <c r="A163" s="87"/>
      <c r="B163" s="78"/>
      <c r="C163" s="4"/>
      <c r="D163" s="159" t="s">
        <v>37</v>
      </c>
      <c r="E163" s="131"/>
      <c r="F163" s="130">
        <f>SUM(F160:F162)</f>
        <v>380</v>
      </c>
      <c r="G163" s="130">
        <f>SUM(G160:G162)</f>
        <v>11.96</v>
      </c>
      <c r="H163" s="130">
        <f>SUM(H160:H162)</f>
        <v>10.3</v>
      </c>
      <c r="I163" s="130">
        <f>SUM(I160:I162)</f>
        <v>85.2</v>
      </c>
      <c r="J163" s="130">
        <f>SUM(J160:J162)</f>
        <v>502</v>
      </c>
      <c r="K163" s="131"/>
      <c r="L163" s="160">
        <f>SUM(L160:L162)</f>
        <v>189.05</v>
      </c>
    </row>
    <row r="164" spans="1:12" ht="29.25" customHeight="1" thickBot="1" x14ac:dyDescent="0.3">
      <c r="A164" s="170">
        <f>A147</f>
        <v>2</v>
      </c>
      <c r="B164" s="171">
        <f>B147</f>
        <v>9</v>
      </c>
      <c r="C164" s="163" t="s">
        <v>60</v>
      </c>
      <c r="D164" s="150"/>
      <c r="E164" s="72"/>
      <c r="F164" s="73">
        <f>F151+F159+F163</f>
        <v>1820</v>
      </c>
      <c r="G164" s="73">
        <f t="shared" ref="G164:J164" si="19">G151+G159+G163</f>
        <v>69.650000000000006</v>
      </c>
      <c r="H164" s="73">
        <f t="shared" si="19"/>
        <v>67.81</v>
      </c>
      <c r="I164" s="73">
        <f t="shared" si="19"/>
        <v>275.04000000000002</v>
      </c>
      <c r="J164" s="73">
        <f t="shared" si="19"/>
        <v>1941.4</v>
      </c>
      <c r="K164" s="73"/>
      <c r="L164" s="164">
        <f>L151+L159+L163</f>
        <v>804.31</v>
      </c>
    </row>
    <row r="165" spans="1:12" ht="15" customHeight="1" x14ac:dyDescent="0.25">
      <c r="A165" s="130">
        <v>2</v>
      </c>
      <c r="B165" s="130">
        <v>10</v>
      </c>
      <c r="C165" s="131" t="s">
        <v>26</v>
      </c>
      <c r="D165" s="24" t="s">
        <v>27</v>
      </c>
      <c r="E165" s="112" t="s">
        <v>127</v>
      </c>
      <c r="F165" s="172">
        <v>220</v>
      </c>
      <c r="G165" s="172">
        <v>7.9</v>
      </c>
      <c r="H165" s="172">
        <v>8.3000000000000007</v>
      </c>
      <c r="I165" s="172">
        <v>34.28</v>
      </c>
      <c r="J165" s="172">
        <v>239.42</v>
      </c>
      <c r="K165" s="173">
        <v>267</v>
      </c>
      <c r="L165" s="174">
        <v>41.3</v>
      </c>
    </row>
    <row r="166" spans="1:12" ht="15" customHeight="1" x14ac:dyDescent="0.25">
      <c r="A166" s="136"/>
      <c r="B166" s="140"/>
      <c r="C166" s="141"/>
      <c r="D166" s="32" t="s">
        <v>29</v>
      </c>
      <c r="E166" s="38" t="s">
        <v>30</v>
      </c>
      <c r="F166" s="88">
        <v>10</v>
      </c>
      <c r="G166" s="88">
        <v>3</v>
      </c>
      <c r="H166" s="88">
        <v>2</v>
      </c>
      <c r="I166" s="88">
        <v>0.15</v>
      </c>
      <c r="J166" s="88">
        <v>26.4</v>
      </c>
      <c r="K166" s="89">
        <v>100</v>
      </c>
      <c r="L166" s="49">
        <v>18.899999999999999</v>
      </c>
    </row>
    <row r="167" spans="1:12" ht="15" customHeight="1" x14ac:dyDescent="0.25">
      <c r="A167" s="136"/>
      <c r="B167" s="140"/>
      <c r="C167" s="141"/>
      <c r="D167" s="37" t="s">
        <v>31</v>
      </c>
      <c r="E167" s="38" t="s">
        <v>92</v>
      </c>
      <c r="F167" s="88">
        <v>220</v>
      </c>
      <c r="G167" s="88">
        <v>0.11</v>
      </c>
      <c r="H167" s="88">
        <v>0</v>
      </c>
      <c r="I167" s="88">
        <v>15</v>
      </c>
      <c r="J167" s="88">
        <v>67.099999999999994</v>
      </c>
      <c r="K167" s="89">
        <v>494</v>
      </c>
      <c r="L167" s="49">
        <v>15.3</v>
      </c>
    </row>
    <row r="168" spans="1:12" ht="15" customHeight="1" x14ac:dyDescent="0.25">
      <c r="A168" s="136"/>
      <c r="B168" s="140"/>
      <c r="C168" s="141"/>
      <c r="D168" s="37" t="s">
        <v>33</v>
      </c>
      <c r="E168" s="38" t="s">
        <v>34</v>
      </c>
      <c r="F168" s="88" t="s">
        <v>35</v>
      </c>
      <c r="G168" s="88">
        <v>6.1</v>
      </c>
      <c r="H168" s="88">
        <v>7.3</v>
      </c>
      <c r="I168" s="88">
        <v>39.4</v>
      </c>
      <c r="J168" s="88">
        <v>247.8</v>
      </c>
      <c r="K168" s="89" t="s">
        <v>36</v>
      </c>
      <c r="L168" s="49">
        <v>18.350000000000001</v>
      </c>
    </row>
    <row r="169" spans="1:12" ht="15" customHeight="1" x14ac:dyDescent="0.25">
      <c r="A169" s="136"/>
      <c r="B169" s="140"/>
      <c r="C169" s="141"/>
      <c r="D169" s="55"/>
      <c r="E169" s="119" t="s">
        <v>90</v>
      </c>
      <c r="F169" s="120">
        <v>115</v>
      </c>
      <c r="G169" s="120">
        <v>5</v>
      </c>
      <c r="H169" s="120">
        <v>7</v>
      </c>
      <c r="I169" s="57">
        <v>3.5</v>
      </c>
      <c r="J169" s="120">
        <v>112</v>
      </c>
      <c r="K169" s="121">
        <v>517</v>
      </c>
      <c r="L169" s="49">
        <v>230</v>
      </c>
    </row>
    <row r="170" spans="1:12" ht="15" customHeight="1" x14ac:dyDescent="0.25">
      <c r="A170" s="78"/>
      <c r="B170" s="87"/>
      <c r="C170" s="4"/>
      <c r="D170" s="159" t="s">
        <v>37</v>
      </c>
      <c r="E170" s="41"/>
      <c r="F170" s="130">
        <f>SUM(F165:F169)</f>
        <v>565</v>
      </c>
      <c r="G170" s="130">
        <f>SUM(G165:G169)</f>
        <v>22.11</v>
      </c>
      <c r="H170" s="130">
        <f t="shared" ref="H170:J170" si="20">SUM(H165:H169)</f>
        <v>24.6</v>
      </c>
      <c r="I170" s="130">
        <f t="shared" si="20"/>
        <v>92.33</v>
      </c>
      <c r="J170" s="130">
        <f t="shared" si="20"/>
        <v>692.72</v>
      </c>
      <c r="K170" s="43"/>
      <c r="L170" s="154">
        <f>SUM(L165:L169)</f>
        <v>323.85000000000002</v>
      </c>
    </row>
    <row r="171" spans="1:12" ht="15" customHeight="1" x14ac:dyDescent="0.25">
      <c r="A171" s="130">
        <v>2</v>
      </c>
      <c r="B171" s="130">
        <v>10</v>
      </c>
      <c r="C171" s="131" t="s">
        <v>38</v>
      </c>
      <c r="D171" s="135" t="s">
        <v>39</v>
      </c>
      <c r="E171" s="33" t="s">
        <v>116</v>
      </c>
      <c r="F171" s="88">
        <v>100</v>
      </c>
      <c r="G171" s="88">
        <v>0.7</v>
      </c>
      <c r="H171" s="88">
        <v>10.1</v>
      </c>
      <c r="I171" s="88">
        <v>2</v>
      </c>
      <c r="J171" s="88">
        <v>102</v>
      </c>
      <c r="K171" s="89">
        <v>32</v>
      </c>
      <c r="L171" s="39">
        <v>99.5</v>
      </c>
    </row>
    <row r="172" spans="1:12" ht="15" customHeight="1" x14ac:dyDescent="0.25">
      <c r="A172" s="136"/>
      <c r="B172" s="140"/>
      <c r="C172" s="141"/>
      <c r="D172" s="135" t="s">
        <v>41</v>
      </c>
      <c r="E172" s="33" t="s">
        <v>128</v>
      </c>
      <c r="F172" s="88">
        <v>250</v>
      </c>
      <c r="G172" s="88">
        <v>3.65</v>
      </c>
      <c r="H172" s="88">
        <v>5.85</v>
      </c>
      <c r="I172" s="88">
        <v>8</v>
      </c>
      <c r="J172" s="88">
        <v>46.1</v>
      </c>
      <c r="K172" s="89">
        <v>126</v>
      </c>
      <c r="L172" s="39">
        <v>86</v>
      </c>
    </row>
    <row r="173" spans="1:12" ht="15" customHeight="1" x14ac:dyDescent="0.25">
      <c r="A173" s="136"/>
      <c r="B173" s="140"/>
      <c r="C173" s="141"/>
      <c r="D173" s="37"/>
      <c r="E173" s="55" t="s">
        <v>43</v>
      </c>
      <c r="F173" s="56">
        <v>10</v>
      </c>
      <c r="G173" s="56">
        <v>0.3</v>
      </c>
      <c r="H173" s="56">
        <v>1.5</v>
      </c>
      <c r="I173" s="56">
        <v>0.4</v>
      </c>
      <c r="J173" s="56">
        <v>16.2</v>
      </c>
      <c r="K173" s="155"/>
      <c r="L173" s="39">
        <v>9.1</v>
      </c>
    </row>
    <row r="174" spans="1:12" ht="15" customHeight="1" x14ac:dyDescent="0.25">
      <c r="A174" s="136"/>
      <c r="B174" s="140"/>
      <c r="C174" s="141"/>
      <c r="D174" s="135" t="s">
        <v>44</v>
      </c>
      <c r="E174" s="33" t="s">
        <v>67</v>
      </c>
      <c r="F174" s="175">
        <v>225</v>
      </c>
      <c r="G174" s="88">
        <v>23</v>
      </c>
      <c r="H174" s="57">
        <v>14.7</v>
      </c>
      <c r="I174" s="88">
        <v>44.3</v>
      </c>
      <c r="J174" s="88">
        <v>296</v>
      </c>
      <c r="K174" s="89">
        <v>370</v>
      </c>
      <c r="L174" s="39">
        <v>73.5</v>
      </c>
    </row>
    <row r="175" spans="1:12" ht="15" customHeight="1" x14ac:dyDescent="0.25">
      <c r="A175" s="136"/>
      <c r="B175" s="140"/>
      <c r="C175" s="141"/>
      <c r="D175" s="37" t="s">
        <v>48</v>
      </c>
      <c r="E175" s="33" t="s">
        <v>49</v>
      </c>
      <c r="F175" s="88">
        <v>220</v>
      </c>
      <c r="G175" s="88">
        <v>0.55000000000000004</v>
      </c>
      <c r="H175" s="88">
        <v>0</v>
      </c>
      <c r="I175" s="88">
        <v>29.7</v>
      </c>
      <c r="J175" s="88">
        <v>121</v>
      </c>
      <c r="K175" s="89">
        <v>508</v>
      </c>
      <c r="L175" s="39">
        <v>11.28</v>
      </c>
    </row>
    <row r="176" spans="1:12" ht="15" customHeight="1" x14ac:dyDescent="0.25">
      <c r="A176" s="136"/>
      <c r="B176" s="140"/>
      <c r="C176" s="141"/>
      <c r="D176" s="37" t="s">
        <v>50</v>
      </c>
      <c r="E176" s="33" t="s">
        <v>51</v>
      </c>
      <c r="F176" s="88">
        <v>40</v>
      </c>
      <c r="G176" s="88">
        <v>3.04</v>
      </c>
      <c r="H176" s="88">
        <v>0.32</v>
      </c>
      <c r="I176" s="88">
        <v>19.68</v>
      </c>
      <c r="J176" s="88">
        <v>94</v>
      </c>
      <c r="K176" s="89">
        <v>108</v>
      </c>
      <c r="L176" s="49">
        <v>3.71</v>
      </c>
    </row>
    <row r="177" spans="1:12" ht="15" customHeight="1" x14ac:dyDescent="0.25">
      <c r="A177" s="52"/>
      <c r="B177" s="31"/>
      <c r="C177" s="4"/>
      <c r="D177" s="37" t="s">
        <v>52</v>
      </c>
      <c r="E177" s="33" t="s">
        <v>53</v>
      </c>
      <c r="F177" s="88">
        <v>40</v>
      </c>
      <c r="G177" s="88">
        <v>2.64</v>
      </c>
      <c r="H177" s="88">
        <v>0.48</v>
      </c>
      <c r="I177" s="88">
        <v>13.36</v>
      </c>
      <c r="J177" s="88">
        <v>69.599999999999994</v>
      </c>
      <c r="K177" s="89">
        <v>109</v>
      </c>
      <c r="L177" s="49">
        <v>6.8</v>
      </c>
    </row>
    <row r="178" spans="1:12" ht="15" customHeight="1" x14ac:dyDescent="0.25">
      <c r="A178" s="157"/>
      <c r="B178" s="158"/>
      <c r="C178" s="141"/>
      <c r="D178" s="159" t="s">
        <v>37</v>
      </c>
      <c r="E178" s="41"/>
      <c r="F178" s="130">
        <f>SUM(F171:F177)</f>
        <v>885</v>
      </c>
      <c r="G178" s="130">
        <f>SUM(G171:G177)</f>
        <v>33.879999999999995</v>
      </c>
      <c r="H178" s="130">
        <f t="shared" ref="H178:J178" si="21">SUM(H171:H177)</f>
        <v>32.949999999999996</v>
      </c>
      <c r="I178" s="130">
        <f t="shared" si="21"/>
        <v>117.43999999999998</v>
      </c>
      <c r="J178" s="130">
        <f t="shared" si="21"/>
        <v>744.9</v>
      </c>
      <c r="K178" s="43"/>
      <c r="L178" s="154">
        <f>SUM(L171:L177)</f>
        <v>289.89</v>
      </c>
    </row>
    <row r="179" spans="1:12" ht="15" customHeight="1" x14ac:dyDescent="0.25">
      <c r="A179" s="130">
        <v>2</v>
      </c>
      <c r="B179" s="130">
        <v>10</v>
      </c>
      <c r="C179" s="131" t="s">
        <v>112</v>
      </c>
      <c r="D179" s="118" t="s">
        <v>87</v>
      </c>
      <c r="E179" s="33" t="s">
        <v>78</v>
      </c>
      <c r="F179" s="34">
        <v>120</v>
      </c>
      <c r="G179" s="34">
        <v>7.2</v>
      </c>
      <c r="H179" s="34">
        <v>3.4</v>
      </c>
      <c r="I179" s="34">
        <v>44.4</v>
      </c>
      <c r="J179" s="34">
        <v>236</v>
      </c>
      <c r="K179" s="35">
        <v>541</v>
      </c>
      <c r="L179" s="49">
        <v>45.5</v>
      </c>
    </row>
    <row r="180" spans="1:12" ht="15" customHeight="1" x14ac:dyDescent="0.25">
      <c r="A180" s="52"/>
      <c r="B180" s="31"/>
      <c r="C180" s="52"/>
      <c r="D180" s="144" t="s">
        <v>48</v>
      </c>
      <c r="E180" s="33" t="s">
        <v>129</v>
      </c>
      <c r="F180" s="34">
        <v>220</v>
      </c>
      <c r="G180" s="34">
        <v>0.1</v>
      </c>
      <c r="H180" s="34">
        <v>0</v>
      </c>
      <c r="I180" s="34">
        <v>0</v>
      </c>
      <c r="J180" s="34">
        <v>129</v>
      </c>
      <c r="K180" s="35">
        <v>518</v>
      </c>
      <c r="L180" s="39">
        <v>85</v>
      </c>
    </row>
    <row r="181" spans="1:12" ht="15" customHeight="1" x14ac:dyDescent="0.25">
      <c r="A181" s="52"/>
      <c r="B181" s="31"/>
      <c r="C181" s="4"/>
      <c r="D181" s="159" t="s">
        <v>37</v>
      </c>
      <c r="E181" s="131"/>
      <c r="F181" s="130">
        <f>SUM(F179:F180)</f>
        <v>340</v>
      </c>
      <c r="G181" s="130">
        <f>SUM(G179:G180)</f>
        <v>7.3</v>
      </c>
      <c r="H181" s="130">
        <f>SUM(H179:H180)</f>
        <v>3.4</v>
      </c>
      <c r="I181" s="130">
        <f>SUM(I179:I180)</f>
        <v>44.4</v>
      </c>
      <c r="J181" s="130">
        <f>SUM(J179:J180)</f>
        <v>365</v>
      </c>
      <c r="K181" s="131"/>
      <c r="L181" s="160">
        <f>SUM(L179:L180)</f>
        <v>130.5</v>
      </c>
    </row>
    <row r="182" spans="1:12" ht="29.25" customHeight="1" thickBot="1" x14ac:dyDescent="0.3">
      <c r="A182" s="147">
        <f>A165</f>
        <v>2</v>
      </c>
      <c r="B182" s="148">
        <f>B165</f>
        <v>10</v>
      </c>
      <c r="C182" s="149" t="s">
        <v>60</v>
      </c>
      <c r="D182" s="150"/>
      <c r="E182" s="72"/>
      <c r="F182" s="73">
        <f>F170+F178+F181</f>
        <v>1790</v>
      </c>
      <c r="G182" s="73">
        <f t="shared" ref="G182:J182" si="22">G170+G178+G181</f>
        <v>63.289999999999992</v>
      </c>
      <c r="H182" s="73">
        <f t="shared" si="22"/>
        <v>60.949999999999996</v>
      </c>
      <c r="I182" s="73">
        <f t="shared" si="22"/>
        <v>254.17</v>
      </c>
      <c r="J182" s="73">
        <f t="shared" si="22"/>
        <v>1802.62</v>
      </c>
      <c r="K182" s="73"/>
      <c r="L182" s="164">
        <f>L170+L178+L181</f>
        <v>744.24</v>
      </c>
    </row>
    <row r="183" spans="1:12" ht="15" customHeight="1" thickBot="1" x14ac:dyDescent="0.3">
      <c r="A183" s="176"/>
      <c r="B183" s="176"/>
      <c r="C183" s="177"/>
      <c r="D183" s="178"/>
      <c r="E183" s="179" t="s">
        <v>130</v>
      </c>
      <c r="F183" s="180">
        <f>(F24+F40+F57+F75+F92+F111+F129+F146+F164+F182)/(IF(F24=0,0,1)+IF(F40=0,0,1)+IF(F57=0,0,1)+IF(F75=0,0,1)+IF(F92=0,0,1)+IF(F111=0,0,1)+IF(F129=0,0,1)+IF(F146=0,0,1)+IF(F164=0,0,1)+IF(F182=0,0,1))</f>
        <v>1825.4</v>
      </c>
      <c r="G183" s="180">
        <f>(G24+G40+G57+G75+G92+G111+G129+G146+G164+G182)/(IF(G24=0,0,1)+IF(G40=0,0,1)+IF(G57=0,0,1)+IF(G75=0,0,1)+IF(G92=0,0,1)+IF(G111=0,0,1)+IF(G129=0,0,1)+IF(G146=0,0,1)+IF(G164=0,0,1)+IF(G182=0,0,1))</f>
        <v>64.614999999999995</v>
      </c>
      <c r="H183" s="180">
        <f>(H24+H40+H57+H75+H92+H111+H129+H146+H164+H182)/(IF(H24=0,0,1)+IF(H40=0,0,1)+IF(H57=0,0,1)+IF(H75=0,0,1)+IF(H92=0,0,1)+IF(H111=0,0,1)+IF(H129=0,0,1)+IF(H146=0,0,1)+IF(H164=0,0,1)+IF(H182=0,0,1))</f>
        <v>66.217000000000013</v>
      </c>
      <c r="I183" s="180">
        <f>(I24+I40+I57+I75+I92+I111+I129+I146+I164+I182)/(IF(I24=0,0,1)+IF(I40=0,0,1)+IF(I57=0,0,1)+IF(I75=0,0,1)+IF(I92=0,0,1)+IF(I111=0,0,1)+IF(I129=0,0,1)+IF(I146=0,0,1)+IF(I164=0,0,1)+IF(I182=0,0,1))</f>
        <v>274.51200000000006</v>
      </c>
      <c r="J183" s="180">
        <f>(J24+J40+J57+J75+J92+J111+J129+J146+J164+J182)/(IF(J24=0,0,1)+IF(J40=0,0,1)+IF(J57=0,0,1)+IF(J75=0,0,1)+IF(J92=0,0,1)+IF(J111=0,0,1)+IF(J129=0,0,1)+IF(J146=0,0,1)+IF(J164=0,0,1)+IF(J182=0,0,1))</f>
        <v>1941.1970000000001</v>
      </c>
      <c r="K183" s="180"/>
      <c r="L183" s="180">
        <f>(L24+L40+L57+L75+L92+L111+L129+L146+L164+L182)/(IF(L24=0,0,1)+IF(L40=0,0,1)+IF(L57=0,0,1)+IF(L75=0,0,1)+IF(L92=0,0,1)+IF(L111=0,0,1)+IF(L129=0,0,1)+IF(L146=0,0,1)+IF(L164=0,0,1)+IF(L182=0,0,1))</f>
        <v>763.83699999999988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Цвич Е С</dc:creator>
  <cp:lastModifiedBy>Цвич Е С</cp:lastModifiedBy>
  <dcterms:created xsi:type="dcterms:W3CDTF">2015-06-05T18:19:34Z</dcterms:created>
  <dcterms:modified xsi:type="dcterms:W3CDTF">2025-07-04T02:50:27Z</dcterms:modified>
</cp:coreProperties>
</file>